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60" yWindow="330" windowWidth="18855" windowHeight="9675" tabRatio="818" activeTab="10"/>
  </bookViews>
  <sheets>
    <sheet name="Instructions" sheetId="20" r:id="rId1"/>
    <sheet name="Budget" sheetId="6" r:id="rId2"/>
    <sheet name="Actual Income" sheetId="4" r:id="rId3"/>
    <sheet name="Actual Expenses" sheetId="1" r:id="rId4"/>
    <sheet name="Groceries" sheetId="16" r:id="rId5"/>
    <sheet name="Savings" sheetId="21" r:id="rId6"/>
    <sheet name="Budget CF" sheetId="11" r:id="rId7"/>
    <sheet name="Actual CF" sheetId="3" r:id="rId8"/>
    <sheet name="Cashflow Vari " sheetId="12" r:id="rId9"/>
    <sheet name="Liquidity" sheetId="15" r:id="rId10"/>
    <sheet name="Net Equity" sheetId="7" r:id="rId11"/>
  </sheets>
  <definedNames>
    <definedName name="Interest">#REF!</definedName>
    <definedName name="PMTPERIOD">#REF!</definedName>
    <definedName name="_xlnm.Print_Area" localSheetId="3">'Actual Expenses'!$A$2:$O$154</definedName>
    <definedName name="_xlnm.Print_Area" localSheetId="1">Budget!$A$1:$P$158</definedName>
    <definedName name="_xlnm.Print_Area" localSheetId="10">'Net Equity'!$A$1:$X$42</definedName>
    <definedName name="_xlnm.Print_Titles" localSheetId="3">'Actual Expenses'!$1:$3</definedName>
    <definedName name="_xlnm.Print_Titles" localSheetId="1">Budget!$1:$3</definedName>
    <definedName name="_xlnm.Print_Titles" localSheetId="4">Groceries!$1:$3</definedName>
  </definedNames>
  <calcPr calcId="125725"/>
</workbook>
</file>

<file path=xl/calcChain.xml><?xml version="1.0" encoding="utf-8"?>
<calcChain xmlns="http://schemas.openxmlformats.org/spreadsheetml/2006/main">
  <c r="V38" i="21"/>
  <c r="V39"/>
  <c r="V40"/>
  <c r="V41"/>
  <c r="V33"/>
  <c r="V34"/>
  <c r="V35"/>
  <c r="V28"/>
  <c r="V29"/>
  <c r="V30"/>
  <c r="V16"/>
  <c r="V17"/>
  <c r="V19"/>
  <c r="V20"/>
  <c r="V21"/>
  <c r="V22"/>
  <c r="V23"/>
  <c r="V24"/>
  <c r="V37"/>
  <c r="V32"/>
  <c r="V27"/>
  <c r="V15"/>
  <c r="U38"/>
  <c r="U39"/>
  <c r="U40"/>
  <c r="U41"/>
  <c r="U33"/>
  <c r="U34"/>
  <c r="U35"/>
  <c r="U28"/>
  <c r="U29"/>
  <c r="U30"/>
  <c r="U16"/>
  <c r="U17"/>
  <c r="U19"/>
  <c r="U20"/>
  <c r="U21"/>
  <c r="U22"/>
  <c r="U23"/>
  <c r="U24"/>
  <c r="U37"/>
  <c r="U32"/>
  <c r="U27"/>
  <c r="U15"/>
  <c r="V12"/>
  <c r="U12"/>
  <c r="R38"/>
  <c r="R39"/>
  <c r="R40"/>
  <c r="R41"/>
  <c r="R37"/>
  <c r="R33"/>
  <c r="R34"/>
  <c r="R35"/>
  <c r="R32"/>
  <c r="R28"/>
  <c r="R29"/>
  <c r="R30"/>
  <c r="R27"/>
  <c r="R16"/>
  <c r="R17"/>
  <c r="R18"/>
  <c r="U18" s="1"/>
  <c r="V18" s="1"/>
  <c r="R19"/>
  <c r="R20"/>
  <c r="R21"/>
  <c r="R22"/>
  <c r="R23"/>
  <c r="R24"/>
  <c r="R15"/>
  <c r="R13"/>
  <c r="U13" s="1"/>
  <c r="R12"/>
  <c r="R6"/>
  <c r="U6" s="1"/>
  <c r="V6" s="1"/>
  <c r="R7"/>
  <c r="U7" s="1"/>
  <c r="V7" s="1"/>
  <c r="R8"/>
  <c r="U8" s="1"/>
  <c r="V8" s="1"/>
  <c r="R9"/>
  <c r="U9" s="1"/>
  <c r="V9" s="1"/>
  <c r="R5"/>
  <c r="U5" s="1"/>
  <c r="V5" s="1"/>
  <c r="C41"/>
  <c r="C35"/>
  <c r="D41"/>
  <c r="E41"/>
  <c r="F41"/>
  <c r="G41"/>
  <c r="H41"/>
  <c r="I41"/>
  <c r="J41"/>
  <c r="K41"/>
  <c r="L41"/>
  <c r="M41"/>
  <c r="N41"/>
  <c r="O41"/>
  <c r="P41"/>
  <c r="Q41"/>
  <c r="S41"/>
  <c r="T41"/>
  <c r="D35"/>
  <c r="E35"/>
  <c r="F35"/>
  <c r="G35"/>
  <c r="H35"/>
  <c r="I35"/>
  <c r="J35"/>
  <c r="K35"/>
  <c r="L35"/>
  <c r="M35"/>
  <c r="N35"/>
  <c r="O35"/>
  <c r="P35"/>
  <c r="Q35"/>
  <c r="S35"/>
  <c r="T35"/>
  <c r="D30"/>
  <c r="E30"/>
  <c r="F30"/>
  <c r="G30"/>
  <c r="H30"/>
  <c r="I30"/>
  <c r="J30"/>
  <c r="K30"/>
  <c r="L30"/>
  <c r="M30"/>
  <c r="N30"/>
  <c r="O30"/>
  <c r="P30"/>
  <c r="Q30"/>
  <c r="S30"/>
  <c r="T30"/>
  <c r="D25"/>
  <c r="E25"/>
  <c r="F25"/>
  <c r="G25"/>
  <c r="H25"/>
  <c r="I25"/>
  <c r="J25"/>
  <c r="K25"/>
  <c r="L25"/>
  <c r="R25" s="1"/>
  <c r="U25" s="1"/>
  <c r="V25" s="1"/>
  <c r="M25"/>
  <c r="N25"/>
  <c r="O25"/>
  <c r="P25"/>
  <c r="Q25"/>
  <c r="S25"/>
  <c r="T25"/>
  <c r="D13"/>
  <c r="E13"/>
  <c r="F13"/>
  <c r="G13"/>
  <c r="H13"/>
  <c r="I13"/>
  <c r="J13"/>
  <c r="K13"/>
  <c r="L13"/>
  <c r="M13"/>
  <c r="N13"/>
  <c r="O13"/>
  <c r="P13"/>
  <c r="Q13"/>
  <c r="S13"/>
  <c r="T13"/>
  <c r="C30"/>
  <c r="C25"/>
  <c r="C13"/>
  <c r="D10"/>
  <c r="E10"/>
  <c r="E42" s="1"/>
  <c r="F10"/>
  <c r="F42" s="1"/>
  <c r="G10"/>
  <c r="G42" s="1"/>
  <c r="H10"/>
  <c r="H42" s="1"/>
  <c r="I10"/>
  <c r="I42" s="1"/>
  <c r="J10"/>
  <c r="J42" s="1"/>
  <c r="K10"/>
  <c r="K42" s="1"/>
  <c r="L10"/>
  <c r="L42" s="1"/>
  <c r="M10"/>
  <c r="M42" s="1"/>
  <c r="N10"/>
  <c r="N42" s="1"/>
  <c r="O10"/>
  <c r="O42" s="1"/>
  <c r="P10"/>
  <c r="P42" s="1"/>
  <c r="Q10"/>
  <c r="Q42" s="1"/>
  <c r="S10"/>
  <c r="S42" s="1"/>
  <c r="C44" s="1"/>
  <c r="T10"/>
  <c r="T42" s="1"/>
  <c r="C10"/>
  <c r="A24" i="3"/>
  <c r="A23" i="12" s="1"/>
  <c r="A23" i="3"/>
  <c r="A22" i="12" s="1"/>
  <c r="A22" i="3"/>
  <c r="A21" i="12" s="1"/>
  <c r="A21" i="3"/>
  <c r="A20" i="12" s="1"/>
  <c r="A20" i="3"/>
  <c r="A19" i="12" s="1"/>
  <c r="A19" i="3"/>
  <c r="A18" i="12" s="1"/>
  <c r="A18" i="3"/>
  <c r="A17" i="12" s="1"/>
  <c r="A17" i="3"/>
  <c r="A16" i="12" s="1"/>
  <c r="A16" i="3"/>
  <c r="A15" i="12" s="1"/>
  <c r="A15" i="3"/>
  <c r="A14" i="12" s="1"/>
  <c r="A14" i="3"/>
  <c r="A13" i="12" s="1"/>
  <c r="A13" i="3"/>
  <c r="A12" i="12" s="1"/>
  <c r="A12" i="3"/>
  <c r="A11" i="12" s="1"/>
  <c r="A11" i="3"/>
  <c r="A10" i="12" s="1"/>
  <c r="A10" i="3"/>
  <c r="A9" i="12" s="1"/>
  <c r="A9" i="3"/>
  <c r="A8" i="12" s="1"/>
  <c r="A24" i="11"/>
  <c r="A23"/>
  <c r="A22"/>
  <c r="A21"/>
  <c r="A20"/>
  <c r="A19"/>
  <c r="A18"/>
  <c r="A17"/>
  <c r="A16"/>
  <c r="A15"/>
  <c r="A14"/>
  <c r="A13"/>
  <c r="A12"/>
  <c r="A11"/>
  <c r="A10"/>
  <c r="A9"/>
  <c r="C24"/>
  <c r="D24"/>
  <c r="E24"/>
  <c r="F24"/>
  <c r="G24"/>
  <c r="H24"/>
  <c r="I24"/>
  <c r="J24"/>
  <c r="K24"/>
  <c r="L24"/>
  <c r="M24"/>
  <c r="N148" i="1"/>
  <c r="M24" i="3" s="1"/>
  <c r="M23" i="12" s="1"/>
  <c r="M148" i="1"/>
  <c r="L24" i="3" s="1"/>
  <c r="L23" i="12" s="1"/>
  <c r="L148" i="1"/>
  <c r="K24" i="3" s="1"/>
  <c r="K23" i="12" s="1"/>
  <c r="K148" i="1"/>
  <c r="J24" i="3" s="1"/>
  <c r="J23" i="12" s="1"/>
  <c r="J148" i="1"/>
  <c r="I24" i="3" s="1"/>
  <c r="I23" i="12" s="1"/>
  <c r="I148" i="1"/>
  <c r="H24" i="3" s="1"/>
  <c r="H23" i="12" s="1"/>
  <c r="H148" i="1"/>
  <c r="G24" i="3" s="1"/>
  <c r="G23" i="12" s="1"/>
  <c r="G148" i="1"/>
  <c r="F24" i="3" s="1"/>
  <c r="F23" i="12" s="1"/>
  <c r="F148" i="1"/>
  <c r="E24" i="3" s="1"/>
  <c r="E23" i="12" s="1"/>
  <c r="E148" i="1"/>
  <c r="D24" i="3" s="1"/>
  <c r="D23" i="12" s="1"/>
  <c r="D148" i="1"/>
  <c r="C24" i="3" s="1"/>
  <c r="C23" i="12" s="1"/>
  <c r="C148" i="1"/>
  <c r="O148" s="1"/>
  <c r="P147"/>
  <c r="O147"/>
  <c r="P146"/>
  <c r="O146"/>
  <c r="P145"/>
  <c r="O145"/>
  <c r="P144"/>
  <c r="O144"/>
  <c r="P143"/>
  <c r="O143"/>
  <c r="P142"/>
  <c r="O142"/>
  <c r="O152" i="6"/>
  <c r="P152"/>
  <c r="O153"/>
  <c r="P153"/>
  <c r="N156"/>
  <c r="M156"/>
  <c r="L156"/>
  <c r="K156"/>
  <c r="J156"/>
  <c r="I156"/>
  <c r="H156"/>
  <c r="G156"/>
  <c r="F156"/>
  <c r="E156"/>
  <c r="D156"/>
  <c r="C156"/>
  <c r="O156" s="1"/>
  <c r="P155"/>
  <c r="O155"/>
  <c r="P154"/>
  <c r="O154"/>
  <c r="P151"/>
  <c r="O151"/>
  <c r="P150"/>
  <c r="O150"/>
  <c r="C40" i="1"/>
  <c r="O137"/>
  <c r="P137"/>
  <c r="O138"/>
  <c r="P138"/>
  <c r="O139"/>
  <c r="P139"/>
  <c r="O130"/>
  <c r="P130"/>
  <c r="O131"/>
  <c r="P131"/>
  <c r="O132"/>
  <c r="P132"/>
  <c r="O133"/>
  <c r="P133"/>
  <c r="O122"/>
  <c r="P122"/>
  <c r="O123"/>
  <c r="P123"/>
  <c r="O124"/>
  <c r="P124"/>
  <c r="O125"/>
  <c r="P125"/>
  <c r="O126"/>
  <c r="P126"/>
  <c r="O115"/>
  <c r="P115"/>
  <c r="O116"/>
  <c r="P116"/>
  <c r="O117"/>
  <c r="P117"/>
  <c r="O118"/>
  <c r="P118"/>
  <c r="O106"/>
  <c r="P106"/>
  <c r="O107"/>
  <c r="P107"/>
  <c r="O108"/>
  <c r="P108"/>
  <c r="O109"/>
  <c r="P109"/>
  <c r="O110"/>
  <c r="P110"/>
  <c r="O111"/>
  <c r="P111"/>
  <c r="O96"/>
  <c r="P96"/>
  <c r="O97"/>
  <c r="P97"/>
  <c r="O98"/>
  <c r="P98"/>
  <c r="O99"/>
  <c r="P99"/>
  <c r="O100"/>
  <c r="P100"/>
  <c r="O101"/>
  <c r="P101"/>
  <c r="O102"/>
  <c r="P102"/>
  <c r="D103"/>
  <c r="E103"/>
  <c r="F103"/>
  <c r="G103"/>
  <c r="H103"/>
  <c r="I103"/>
  <c r="J103"/>
  <c r="K103"/>
  <c r="L103"/>
  <c r="M103"/>
  <c r="N103"/>
  <c r="C103"/>
  <c r="O80"/>
  <c r="P80"/>
  <c r="O81"/>
  <c r="P81"/>
  <c r="O82"/>
  <c r="P82"/>
  <c r="O83"/>
  <c r="P83"/>
  <c r="O84"/>
  <c r="P84"/>
  <c r="O85"/>
  <c r="P85"/>
  <c r="O86"/>
  <c r="P86"/>
  <c r="O87"/>
  <c r="P87"/>
  <c r="O88"/>
  <c r="P88"/>
  <c r="O89"/>
  <c r="P89"/>
  <c r="O90"/>
  <c r="P90"/>
  <c r="O91"/>
  <c r="P91"/>
  <c r="O92"/>
  <c r="P92"/>
  <c r="O69"/>
  <c r="P69"/>
  <c r="O70"/>
  <c r="P70"/>
  <c r="O71"/>
  <c r="P71"/>
  <c r="O72"/>
  <c r="P72"/>
  <c r="O73"/>
  <c r="P73"/>
  <c r="O74"/>
  <c r="P74"/>
  <c r="O75"/>
  <c r="P75"/>
  <c r="O76"/>
  <c r="P76"/>
  <c r="O59"/>
  <c r="P59"/>
  <c r="O60"/>
  <c r="P60"/>
  <c r="O61"/>
  <c r="P61"/>
  <c r="O62"/>
  <c r="P62"/>
  <c r="O63"/>
  <c r="P63"/>
  <c r="O64"/>
  <c r="P64"/>
  <c r="O65"/>
  <c r="P65"/>
  <c r="O49"/>
  <c r="P49"/>
  <c r="O50"/>
  <c r="P50"/>
  <c r="O51"/>
  <c r="P51"/>
  <c r="O52"/>
  <c r="P52"/>
  <c r="O53"/>
  <c r="P53"/>
  <c r="O54"/>
  <c r="P54"/>
  <c r="O55"/>
  <c r="P55"/>
  <c r="O43"/>
  <c r="P43"/>
  <c r="O44"/>
  <c r="P44"/>
  <c r="O45"/>
  <c r="P45"/>
  <c r="O35"/>
  <c r="P35"/>
  <c r="O36"/>
  <c r="P36"/>
  <c r="O37"/>
  <c r="P37"/>
  <c r="O38"/>
  <c r="P38"/>
  <c r="O39"/>
  <c r="P39"/>
  <c r="O26"/>
  <c r="P26"/>
  <c r="O27"/>
  <c r="P27"/>
  <c r="O28"/>
  <c r="P28"/>
  <c r="O29"/>
  <c r="P29"/>
  <c r="O30"/>
  <c r="P30"/>
  <c r="O31"/>
  <c r="P31"/>
  <c r="D32"/>
  <c r="E32"/>
  <c r="F32"/>
  <c r="G32"/>
  <c r="H32"/>
  <c r="I32"/>
  <c r="J32"/>
  <c r="K32"/>
  <c r="L32"/>
  <c r="M32"/>
  <c r="N32"/>
  <c r="C32"/>
  <c r="P6"/>
  <c r="P7"/>
  <c r="P8"/>
  <c r="P9"/>
  <c r="P10"/>
  <c r="P11"/>
  <c r="O6"/>
  <c r="O7"/>
  <c r="O8"/>
  <c r="O9"/>
  <c r="O10"/>
  <c r="O11"/>
  <c r="D12"/>
  <c r="E12"/>
  <c r="F12"/>
  <c r="G12"/>
  <c r="H12"/>
  <c r="I12"/>
  <c r="J12"/>
  <c r="K12"/>
  <c r="L12"/>
  <c r="M12"/>
  <c r="N12"/>
  <c r="C12"/>
  <c r="O5" i="4"/>
  <c r="O6"/>
  <c r="O7"/>
  <c r="O8"/>
  <c r="O9"/>
  <c r="O10"/>
  <c r="O11"/>
  <c r="N5"/>
  <c r="N6"/>
  <c r="N7"/>
  <c r="N8"/>
  <c r="N9"/>
  <c r="N10"/>
  <c r="N11"/>
  <c r="O4"/>
  <c r="O145" i="6"/>
  <c r="P145"/>
  <c r="O146"/>
  <c r="P146"/>
  <c r="O147"/>
  <c r="P147"/>
  <c r="O138"/>
  <c r="P138"/>
  <c r="O139"/>
  <c r="P139"/>
  <c r="O140"/>
  <c r="P140"/>
  <c r="O141"/>
  <c r="P141"/>
  <c r="P130"/>
  <c r="P131"/>
  <c r="P132"/>
  <c r="P133"/>
  <c r="P134"/>
  <c r="O130"/>
  <c r="O131"/>
  <c r="O132"/>
  <c r="O133"/>
  <c r="O134"/>
  <c r="P123"/>
  <c r="P124"/>
  <c r="P125"/>
  <c r="P126"/>
  <c r="O123"/>
  <c r="O124"/>
  <c r="O125"/>
  <c r="O126"/>
  <c r="P114"/>
  <c r="P115"/>
  <c r="P116"/>
  <c r="P117"/>
  <c r="P118"/>
  <c r="P119"/>
  <c r="O114"/>
  <c r="O115"/>
  <c r="O116"/>
  <c r="O117"/>
  <c r="O118"/>
  <c r="O119"/>
  <c r="P104"/>
  <c r="P105"/>
  <c r="P106"/>
  <c r="P107"/>
  <c r="P108"/>
  <c r="P109"/>
  <c r="P110"/>
  <c r="O104"/>
  <c r="O105"/>
  <c r="O106"/>
  <c r="O107"/>
  <c r="O108"/>
  <c r="O109"/>
  <c r="O110"/>
  <c r="P88"/>
  <c r="P89"/>
  <c r="P90"/>
  <c r="P91"/>
  <c r="P92"/>
  <c r="P93"/>
  <c r="P94"/>
  <c r="P95"/>
  <c r="P96"/>
  <c r="P97"/>
  <c r="P98"/>
  <c r="P99"/>
  <c r="P100"/>
  <c r="O88"/>
  <c r="O89"/>
  <c r="O90"/>
  <c r="O91"/>
  <c r="O92"/>
  <c r="O93"/>
  <c r="O94"/>
  <c r="O95"/>
  <c r="O96"/>
  <c r="O97"/>
  <c r="O98"/>
  <c r="O99"/>
  <c r="O100"/>
  <c r="P77"/>
  <c r="P78"/>
  <c r="P79"/>
  <c r="P80"/>
  <c r="P81"/>
  <c r="P82"/>
  <c r="P83"/>
  <c r="P84"/>
  <c r="O77"/>
  <c r="O78"/>
  <c r="O79"/>
  <c r="O80"/>
  <c r="O81"/>
  <c r="O82"/>
  <c r="O83"/>
  <c r="O84"/>
  <c r="P67"/>
  <c r="P68"/>
  <c r="P69"/>
  <c r="P70"/>
  <c r="P71"/>
  <c r="P72"/>
  <c r="P73"/>
  <c r="O67"/>
  <c r="O68"/>
  <c r="O69"/>
  <c r="O70"/>
  <c r="O71"/>
  <c r="O72"/>
  <c r="O73"/>
  <c r="P57"/>
  <c r="P58"/>
  <c r="P59"/>
  <c r="P60"/>
  <c r="P61"/>
  <c r="P62"/>
  <c r="P63"/>
  <c r="O57"/>
  <c r="O58"/>
  <c r="O59"/>
  <c r="O60"/>
  <c r="O61"/>
  <c r="O62"/>
  <c r="O63"/>
  <c r="P51"/>
  <c r="P52"/>
  <c r="P53"/>
  <c r="O51"/>
  <c r="O52"/>
  <c r="O53"/>
  <c r="P43"/>
  <c r="P44"/>
  <c r="P45"/>
  <c r="P46"/>
  <c r="P47"/>
  <c r="O43"/>
  <c r="O44"/>
  <c r="O45"/>
  <c r="O46"/>
  <c r="O47"/>
  <c r="P35"/>
  <c r="P36"/>
  <c r="P37"/>
  <c r="P38"/>
  <c r="P39"/>
  <c r="O35"/>
  <c r="O36"/>
  <c r="O37"/>
  <c r="O38"/>
  <c r="O39"/>
  <c r="P24"/>
  <c r="P25"/>
  <c r="P26"/>
  <c r="P27"/>
  <c r="P28"/>
  <c r="P29"/>
  <c r="P30"/>
  <c r="P31"/>
  <c r="O24"/>
  <c r="O25"/>
  <c r="O26"/>
  <c r="O27"/>
  <c r="O28"/>
  <c r="O29"/>
  <c r="O30"/>
  <c r="O31"/>
  <c r="P16"/>
  <c r="P17"/>
  <c r="P18"/>
  <c r="P19"/>
  <c r="P20"/>
  <c r="O16"/>
  <c r="O17"/>
  <c r="O18"/>
  <c r="O19"/>
  <c r="O20"/>
  <c r="P6"/>
  <c r="P7"/>
  <c r="P8"/>
  <c r="P9"/>
  <c r="P10"/>
  <c r="P11"/>
  <c r="P12"/>
  <c r="O6"/>
  <c r="O7"/>
  <c r="O8"/>
  <c r="O9"/>
  <c r="O10"/>
  <c r="O11"/>
  <c r="O12"/>
  <c r="O101" i="16"/>
  <c r="O102"/>
  <c r="O103"/>
  <c r="O89"/>
  <c r="O90"/>
  <c r="O91"/>
  <c r="O92"/>
  <c r="O93"/>
  <c r="O94"/>
  <c r="O95"/>
  <c r="O96"/>
  <c r="O97"/>
  <c r="O75"/>
  <c r="O76"/>
  <c r="O77"/>
  <c r="O78"/>
  <c r="O79"/>
  <c r="O80"/>
  <c r="O81"/>
  <c r="O82"/>
  <c r="O83"/>
  <c r="O84"/>
  <c r="O85"/>
  <c r="O70"/>
  <c r="O71"/>
  <c r="O64"/>
  <c r="O65"/>
  <c r="O66"/>
  <c r="O57"/>
  <c r="O58"/>
  <c r="O59"/>
  <c r="O60"/>
  <c r="O38"/>
  <c r="O39"/>
  <c r="O40"/>
  <c r="O41"/>
  <c r="O42"/>
  <c r="O43"/>
  <c r="O44"/>
  <c r="O45"/>
  <c r="O46"/>
  <c r="O47"/>
  <c r="O48"/>
  <c r="O49"/>
  <c r="O50"/>
  <c r="O51"/>
  <c r="O52"/>
  <c r="O53"/>
  <c r="O16"/>
  <c r="O17"/>
  <c r="O18"/>
  <c r="O19"/>
  <c r="O20"/>
  <c r="O21"/>
  <c r="O22"/>
  <c r="O23"/>
  <c r="O24"/>
  <c r="O25"/>
  <c r="O26"/>
  <c r="O27"/>
  <c r="O28"/>
  <c r="O29"/>
  <c r="O30"/>
  <c r="O31"/>
  <c r="O32"/>
  <c r="O33"/>
  <c r="O34"/>
  <c r="O35"/>
  <c r="O36"/>
  <c r="O37"/>
  <c r="O11"/>
  <c r="O12"/>
  <c r="O6"/>
  <c r="O7"/>
  <c r="D111" i="6"/>
  <c r="E111"/>
  <c r="F111"/>
  <c r="G111"/>
  <c r="H111"/>
  <c r="I111"/>
  <c r="J111"/>
  <c r="K111"/>
  <c r="L111"/>
  <c r="M111"/>
  <c r="N111"/>
  <c r="C111"/>
  <c r="P111" s="1"/>
  <c r="S40" i="7"/>
  <c r="R40"/>
  <c r="R39"/>
  <c r="P39"/>
  <c r="U38"/>
  <c r="U34"/>
  <c r="U30"/>
  <c r="S30"/>
  <c r="U29"/>
  <c r="S27"/>
  <c r="S39" s="1"/>
  <c r="S24"/>
  <c r="P24"/>
  <c r="V41" s="1"/>
  <c r="R23"/>
  <c r="U23" s="1"/>
  <c r="R21"/>
  <c r="R24" s="1"/>
  <c r="U19"/>
  <c r="U17"/>
  <c r="U13"/>
  <c r="U12"/>
  <c r="U8"/>
  <c r="U6"/>
  <c r="U5"/>
  <c r="R10" i="21" l="1"/>
  <c r="U10" s="1"/>
  <c r="D42"/>
  <c r="V13"/>
  <c r="C42"/>
  <c r="P12" i="1"/>
  <c r="O32"/>
  <c r="O103"/>
  <c r="B24" i="3"/>
  <c r="B24" i="11"/>
  <c r="O12" i="1"/>
  <c r="P32"/>
  <c r="P103"/>
  <c r="P148"/>
  <c r="O111" i="6"/>
  <c r="P156"/>
  <c r="U21" i="7"/>
  <c r="U24" s="1"/>
  <c r="U27"/>
  <c r="U39" s="1"/>
  <c r="P41"/>
  <c r="U41" s="1"/>
  <c r="U42" i="21" l="1"/>
  <c r="U44" s="1"/>
  <c r="V10"/>
  <c r="V42" s="1"/>
  <c r="R42"/>
  <c r="C43" s="1"/>
  <c r="C45" s="1"/>
  <c r="O24" i="3"/>
  <c r="B23" i="12"/>
  <c r="N23" s="1"/>
  <c r="O24" i="11"/>
  <c r="N24"/>
  <c r="P83" i="16"/>
  <c r="Q83" s="1"/>
  <c r="P84"/>
  <c r="Q84" s="1"/>
  <c r="P16"/>
  <c r="Q16" s="1"/>
  <c r="P17"/>
  <c r="P38"/>
  <c r="Q38" s="1"/>
  <c r="P101"/>
  <c r="Q101" s="1"/>
  <c r="P102"/>
  <c r="Q102" s="1"/>
  <c r="P95"/>
  <c r="Q95" s="1"/>
  <c r="P96"/>
  <c r="Q96" s="1"/>
  <c r="P97"/>
  <c r="Q97" s="1"/>
  <c r="P64"/>
  <c r="Q64" s="1"/>
  <c r="P65"/>
  <c r="Q65" s="1"/>
  <c r="P66"/>
  <c r="P57"/>
  <c r="Q57" s="1"/>
  <c r="P58"/>
  <c r="Q58" s="1"/>
  <c r="P59"/>
  <c r="Q59" s="1"/>
  <c r="P60"/>
  <c r="Q60" s="1"/>
  <c r="P47"/>
  <c r="Q47" s="1"/>
  <c r="P48"/>
  <c r="Q48" s="1"/>
  <c r="P49"/>
  <c r="Q49" s="1"/>
  <c r="P50"/>
  <c r="Q50" s="1"/>
  <c r="P51"/>
  <c r="Q51" s="1"/>
  <c r="P52"/>
  <c r="Q52" s="1"/>
  <c r="P53"/>
  <c r="Q53" s="1"/>
  <c r="P103"/>
  <c r="Q103" s="1"/>
  <c r="P6"/>
  <c r="Q6" s="1"/>
  <c r="P7"/>
  <c r="Q7" s="1"/>
  <c r="D13"/>
  <c r="D15" i="1" s="1"/>
  <c r="E13" i="16"/>
  <c r="E15" i="1" s="1"/>
  <c r="F13" i="16"/>
  <c r="F15" i="1" s="1"/>
  <c r="G13" i="16"/>
  <c r="G15" i="1" s="1"/>
  <c r="H13" i="16"/>
  <c r="H15" i="1" s="1"/>
  <c r="I13" i="16"/>
  <c r="I15" i="1" s="1"/>
  <c r="J13" i="16"/>
  <c r="J15" i="1" s="1"/>
  <c r="K13" i="16"/>
  <c r="K15" i="1" s="1"/>
  <c r="L13" i="16"/>
  <c r="L15" i="1" s="1"/>
  <c r="M13" i="16"/>
  <c r="M15" i="1" s="1"/>
  <c r="N13" i="16"/>
  <c r="N15" i="1" s="1"/>
  <c r="C13" i="16"/>
  <c r="P90"/>
  <c r="Q90" s="1"/>
  <c r="P91"/>
  <c r="Q91" s="1"/>
  <c r="N140" i="1"/>
  <c r="M23" i="3" s="1"/>
  <c r="M140" i="1"/>
  <c r="L23" i="3" s="1"/>
  <c r="L140" i="1"/>
  <c r="K23" i="3" s="1"/>
  <c r="K140" i="1"/>
  <c r="J23" i="3" s="1"/>
  <c r="J140" i="1"/>
  <c r="I23" i="3" s="1"/>
  <c r="I140" i="1"/>
  <c r="H23" i="3" s="1"/>
  <c r="H140" i="1"/>
  <c r="G23" i="3" s="1"/>
  <c r="G140" i="1"/>
  <c r="F23" i="3" s="1"/>
  <c r="F140" i="1"/>
  <c r="E23" i="3" s="1"/>
  <c r="E140" i="1"/>
  <c r="D23" i="3" s="1"/>
  <c r="D140" i="1"/>
  <c r="C23" i="3" s="1"/>
  <c r="C140" i="1"/>
  <c r="B23" i="3" s="1"/>
  <c r="P136" i="1"/>
  <c r="O136"/>
  <c r="N134"/>
  <c r="M22" i="3" s="1"/>
  <c r="M134" i="1"/>
  <c r="L22" i="3" s="1"/>
  <c r="L134" i="1"/>
  <c r="K22" i="3" s="1"/>
  <c r="K134" i="1"/>
  <c r="J22" i="3" s="1"/>
  <c r="J134" i="1"/>
  <c r="I22" i="3" s="1"/>
  <c r="I134" i="1"/>
  <c r="H22" i="3" s="1"/>
  <c r="H134" i="1"/>
  <c r="G22" i="3" s="1"/>
  <c r="G134" i="1"/>
  <c r="F22" i="3" s="1"/>
  <c r="F134" i="1"/>
  <c r="E22" i="3" s="1"/>
  <c r="E134" i="1"/>
  <c r="D22" i="3" s="1"/>
  <c r="D134" i="1"/>
  <c r="C22" i="3" s="1"/>
  <c r="C134" i="1"/>
  <c r="P129"/>
  <c r="O129"/>
  <c r="N127"/>
  <c r="M21" i="3" s="1"/>
  <c r="M127" i="1"/>
  <c r="L21" i="3" s="1"/>
  <c r="L127" i="1"/>
  <c r="K21" i="3" s="1"/>
  <c r="K127" i="1"/>
  <c r="J21" i="3" s="1"/>
  <c r="J127" i="1"/>
  <c r="I21" i="3" s="1"/>
  <c r="I127" i="1"/>
  <c r="H21" i="3" s="1"/>
  <c r="H127" i="1"/>
  <c r="G21" i="3" s="1"/>
  <c r="G127" i="1"/>
  <c r="F21" i="3" s="1"/>
  <c r="F127" i="1"/>
  <c r="E21" i="3" s="1"/>
  <c r="E127" i="1"/>
  <c r="D21" i="3" s="1"/>
  <c r="D127" i="1"/>
  <c r="C21" i="3" s="1"/>
  <c r="C127" i="1"/>
  <c r="P121"/>
  <c r="O121"/>
  <c r="N119"/>
  <c r="M20" i="3" s="1"/>
  <c r="M119" i="1"/>
  <c r="L20" i="3" s="1"/>
  <c r="L119" i="1"/>
  <c r="K20" i="3" s="1"/>
  <c r="K119" i="1"/>
  <c r="J20" i="3" s="1"/>
  <c r="J119" i="1"/>
  <c r="I20" i="3" s="1"/>
  <c r="I119" i="1"/>
  <c r="H20" i="3" s="1"/>
  <c r="H119" i="1"/>
  <c r="G20" i="3" s="1"/>
  <c r="G119" i="1"/>
  <c r="F20" i="3" s="1"/>
  <c r="F119" i="1"/>
  <c r="E20" i="3" s="1"/>
  <c r="E119" i="1"/>
  <c r="D20" i="3" s="1"/>
  <c r="D119" i="1"/>
  <c r="C20" i="3" s="1"/>
  <c r="C119" i="1"/>
  <c r="P114"/>
  <c r="O114"/>
  <c r="N112"/>
  <c r="M19" i="3" s="1"/>
  <c r="M112" i="1"/>
  <c r="L19" i="3" s="1"/>
  <c r="L112" i="1"/>
  <c r="K19" i="3" s="1"/>
  <c r="K112" i="1"/>
  <c r="J19" i="3" s="1"/>
  <c r="J112" i="1"/>
  <c r="I19" i="3" s="1"/>
  <c r="I112" i="1"/>
  <c r="H19" i="3" s="1"/>
  <c r="H112" i="1"/>
  <c r="G19" i="3" s="1"/>
  <c r="G112" i="1"/>
  <c r="F19" i="3" s="1"/>
  <c r="F112" i="1"/>
  <c r="E19" i="3" s="1"/>
  <c r="E112" i="1"/>
  <c r="D19" i="3" s="1"/>
  <c r="D112" i="1"/>
  <c r="C19" i="3" s="1"/>
  <c r="C112" i="1"/>
  <c r="P105"/>
  <c r="O105"/>
  <c r="M18" i="3"/>
  <c r="L18"/>
  <c r="K18"/>
  <c r="J18"/>
  <c r="I18"/>
  <c r="H18"/>
  <c r="G18"/>
  <c r="F18"/>
  <c r="E18"/>
  <c r="D18"/>
  <c r="C18"/>
  <c r="P95" i="1"/>
  <c r="O95"/>
  <c r="N93"/>
  <c r="M17" i="3" s="1"/>
  <c r="M93" i="1"/>
  <c r="L17" i="3" s="1"/>
  <c r="L93" i="1"/>
  <c r="K17" i="3" s="1"/>
  <c r="K93" i="1"/>
  <c r="J17" i="3" s="1"/>
  <c r="J93" i="1"/>
  <c r="I17" i="3" s="1"/>
  <c r="I93" i="1"/>
  <c r="H17" i="3" s="1"/>
  <c r="H93" i="1"/>
  <c r="G17" i="3" s="1"/>
  <c r="G93" i="1"/>
  <c r="F17" i="3" s="1"/>
  <c r="F93" i="1"/>
  <c r="E17" i="3" s="1"/>
  <c r="E93" i="1"/>
  <c r="D17" i="3" s="1"/>
  <c r="D93" i="1"/>
  <c r="C17" i="3" s="1"/>
  <c r="C93" i="1"/>
  <c r="P79"/>
  <c r="O79"/>
  <c r="N77"/>
  <c r="M16" i="3" s="1"/>
  <c r="M77" i="1"/>
  <c r="L16" i="3" s="1"/>
  <c r="L77" i="1"/>
  <c r="K16" i="3" s="1"/>
  <c r="K77" i="1"/>
  <c r="J16" i="3" s="1"/>
  <c r="J77" i="1"/>
  <c r="I16" i="3" s="1"/>
  <c r="I77" i="1"/>
  <c r="H16" i="3" s="1"/>
  <c r="H77" i="1"/>
  <c r="G16" i="3" s="1"/>
  <c r="G77" i="1"/>
  <c r="F16" i="3" s="1"/>
  <c r="F77" i="1"/>
  <c r="E16" i="3" s="1"/>
  <c r="E77" i="1"/>
  <c r="D16" i="3" s="1"/>
  <c r="D77" i="1"/>
  <c r="C16" i="3" s="1"/>
  <c r="C77" i="1"/>
  <c r="P68"/>
  <c r="O68"/>
  <c r="N66"/>
  <c r="M15" i="3" s="1"/>
  <c r="M66" i="1"/>
  <c r="L15" i="3" s="1"/>
  <c r="L66" i="1"/>
  <c r="K15" i="3" s="1"/>
  <c r="K66" i="1"/>
  <c r="J15" i="3" s="1"/>
  <c r="J66" i="1"/>
  <c r="I15" i="3" s="1"/>
  <c r="I66" i="1"/>
  <c r="H15" i="3" s="1"/>
  <c r="H66" i="1"/>
  <c r="G15" i="3" s="1"/>
  <c r="G66" i="1"/>
  <c r="F15" i="3" s="1"/>
  <c r="F66" i="1"/>
  <c r="E15" i="3" s="1"/>
  <c r="E66" i="1"/>
  <c r="D15" i="3" s="1"/>
  <c r="D66" i="1"/>
  <c r="C15" i="3" s="1"/>
  <c r="C66" i="1"/>
  <c r="P58"/>
  <c r="O58"/>
  <c r="N56"/>
  <c r="M14" i="3" s="1"/>
  <c r="M56" i="1"/>
  <c r="L14" i="3" s="1"/>
  <c r="L56" i="1"/>
  <c r="K14" i="3" s="1"/>
  <c r="K56" i="1"/>
  <c r="J14" i="3" s="1"/>
  <c r="J56" i="1"/>
  <c r="I14" i="3" s="1"/>
  <c r="I56" i="1"/>
  <c r="H14" i="3" s="1"/>
  <c r="H56" i="1"/>
  <c r="G14" i="3" s="1"/>
  <c r="G56" i="1"/>
  <c r="F14" i="3" s="1"/>
  <c r="F56" i="1"/>
  <c r="E14" i="3" s="1"/>
  <c r="E56" i="1"/>
  <c r="D14" i="3" s="1"/>
  <c r="D56" i="1"/>
  <c r="C14" i="3" s="1"/>
  <c r="C56" i="1"/>
  <c r="P48"/>
  <c r="O48"/>
  <c r="N46"/>
  <c r="M13" i="3" s="1"/>
  <c r="M46" i="1"/>
  <c r="L13" i="3" s="1"/>
  <c r="L46" i="1"/>
  <c r="K13" i="3" s="1"/>
  <c r="K46" i="1"/>
  <c r="J13" i="3" s="1"/>
  <c r="J46" i="1"/>
  <c r="I13" i="3" s="1"/>
  <c r="I46" i="1"/>
  <c r="H13" i="3" s="1"/>
  <c r="H46" i="1"/>
  <c r="G13" i="3" s="1"/>
  <c r="G46" i="1"/>
  <c r="F13" i="3" s="1"/>
  <c r="F46" i="1"/>
  <c r="E13" i="3" s="1"/>
  <c r="E46" i="1"/>
  <c r="D13" i="3" s="1"/>
  <c r="D46" i="1"/>
  <c r="C13" i="3" s="1"/>
  <c r="C46" i="1"/>
  <c r="P42"/>
  <c r="O42"/>
  <c r="N40"/>
  <c r="M12" i="3" s="1"/>
  <c r="M40" i="1"/>
  <c r="L12" i="3" s="1"/>
  <c r="L40" i="1"/>
  <c r="K12" i="3" s="1"/>
  <c r="K40" i="1"/>
  <c r="J12" i="3" s="1"/>
  <c r="J40" i="1"/>
  <c r="I12" i="3" s="1"/>
  <c r="I40" i="1"/>
  <c r="H12" i="3" s="1"/>
  <c r="H40" i="1"/>
  <c r="G12" i="3" s="1"/>
  <c r="G40" i="1"/>
  <c r="F12" i="3" s="1"/>
  <c r="F40" i="1"/>
  <c r="E12" i="3" s="1"/>
  <c r="E40" i="1"/>
  <c r="D12" i="3" s="1"/>
  <c r="D40" i="1"/>
  <c r="P34"/>
  <c r="O34"/>
  <c r="M11" i="3"/>
  <c r="L11"/>
  <c r="K11"/>
  <c r="J11"/>
  <c r="I11"/>
  <c r="H11"/>
  <c r="G11"/>
  <c r="F11"/>
  <c r="E11"/>
  <c r="D11"/>
  <c r="C11"/>
  <c r="P25" i="1"/>
  <c r="O25"/>
  <c r="M9" i="3"/>
  <c r="L9"/>
  <c r="K9"/>
  <c r="J9"/>
  <c r="I9"/>
  <c r="H9"/>
  <c r="G9"/>
  <c r="F9"/>
  <c r="E9"/>
  <c r="D9"/>
  <c r="C9"/>
  <c r="P5" i="1"/>
  <c r="O5"/>
  <c r="D148" i="6"/>
  <c r="C23" i="11" s="1"/>
  <c r="C22" i="12" s="1"/>
  <c r="E148" i="6"/>
  <c r="D23" i="11" s="1"/>
  <c r="F148" i="6"/>
  <c r="E23" i="11" s="1"/>
  <c r="G148" i="6"/>
  <c r="F23" i="11" s="1"/>
  <c r="H148" i="6"/>
  <c r="G23" i="11" s="1"/>
  <c r="I148" i="6"/>
  <c r="H23" i="11" s="1"/>
  <c r="J148" i="6"/>
  <c r="I23" i="11" s="1"/>
  <c r="K148" i="6"/>
  <c r="J23" i="11" s="1"/>
  <c r="L148" i="6"/>
  <c r="K23" i="11" s="1"/>
  <c r="M148" i="6"/>
  <c r="L23" i="11" s="1"/>
  <c r="N148" i="6"/>
  <c r="M23" i="11" s="1"/>
  <c r="C148" i="6"/>
  <c r="D142"/>
  <c r="C22" i="11" s="1"/>
  <c r="E142" i="6"/>
  <c r="D22" i="11" s="1"/>
  <c r="F142" i="6"/>
  <c r="E22" i="11" s="1"/>
  <c r="G142" i="6"/>
  <c r="F22" i="11" s="1"/>
  <c r="H142" i="6"/>
  <c r="G22" i="11" s="1"/>
  <c r="I142" i="6"/>
  <c r="H22" i="11" s="1"/>
  <c r="J142" i="6"/>
  <c r="I22" i="11" s="1"/>
  <c r="K142" i="6"/>
  <c r="J22" i="11" s="1"/>
  <c r="L142" i="6"/>
  <c r="K22" i="11" s="1"/>
  <c r="M142" i="6"/>
  <c r="L22" i="11" s="1"/>
  <c r="N142" i="6"/>
  <c r="M22" i="11" s="1"/>
  <c r="C142" i="6"/>
  <c r="B22" i="11" s="1"/>
  <c r="O22" s="1"/>
  <c r="D135" i="6"/>
  <c r="C21" i="11" s="1"/>
  <c r="E135" i="6"/>
  <c r="D21" i="11" s="1"/>
  <c r="F135" i="6"/>
  <c r="E21" i="11" s="1"/>
  <c r="G135" i="6"/>
  <c r="F21" i="11" s="1"/>
  <c r="H135" i="6"/>
  <c r="G21" i="11" s="1"/>
  <c r="I135" i="6"/>
  <c r="H21" i="11" s="1"/>
  <c r="J135" i="6"/>
  <c r="I21" i="11" s="1"/>
  <c r="K135" i="6"/>
  <c r="J21" i="11" s="1"/>
  <c r="L135" i="6"/>
  <c r="K21" i="11" s="1"/>
  <c r="M135" i="6"/>
  <c r="L21" i="11" s="1"/>
  <c r="N135" i="6"/>
  <c r="M21" i="11" s="1"/>
  <c r="C135" i="6"/>
  <c r="D127"/>
  <c r="C20" i="11" s="1"/>
  <c r="E127" i="6"/>
  <c r="D20" i="11" s="1"/>
  <c r="F127" i="6"/>
  <c r="E20" i="11" s="1"/>
  <c r="G127" i="6"/>
  <c r="F20" i="11" s="1"/>
  <c r="H127" i="6"/>
  <c r="G20" i="11" s="1"/>
  <c r="I127" i="6"/>
  <c r="H20" i="11" s="1"/>
  <c r="J127" i="6"/>
  <c r="I20" i="11" s="1"/>
  <c r="K127" i="6"/>
  <c r="J20" i="11" s="1"/>
  <c r="L127" i="6"/>
  <c r="K20" i="11" s="1"/>
  <c r="M127" i="6"/>
  <c r="L20" i="11" s="1"/>
  <c r="N127" i="6"/>
  <c r="M20" i="11" s="1"/>
  <c r="C127" i="6"/>
  <c r="D120"/>
  <c r="C19" i="11" s="1"/>
  <c r="E120" i="6"/>
  <c r="D19" i="11" s="1"/>
  <c r="F120" i="6"/>
  <c r="E19" i="11" s="1"/>
  <c r="G120" i="6"/>
  <c r="F19" i="11" s="1"/>
  <c r="H120" i="6"/>
  <c r="G19" i="11" s="1"/>
  <c r="I120" i="6"/>
  <c r="H19" i="11" s="1"/>
  <c r="J120" i="6"/>
  <c r="I19" i="11" s="1"/>
  <c r="K120" i="6"/>
  <c r="J19" i="11" s="1"/>
  <c r="L120" i="6"/>
  <c r="K19" i="11" s="1"/>
  <c r="M120" i="6"/>
  <c r="L19" i="11" s="1"/>
  <c r="N120" i="6"/>
  <c r="M19" i="11" s="1"/>
  <c r="C120" i="6"/>
  <c r="C18" i="11"/>
  <c r="D18"/>
  <c r="E18"/>
  <c r="F18"/>
  <c r="G18"/>
  <c r="H18"/>
  <c r="I18"/>
  <c r="J18"/>
  <c r="K18"/>
  <c r="L18"/>
  <c r="M18"/>
  <c r="B18"/>
  <c r="D101" i="6"/>
  <c r="C17" i="11" s="1"/>
  <c r="E101" i="6"/>
  <c r="D17" i="11" s="1"/>
  <c r="F101" i="6"/>
  <c r="E17" i="11" s="1"/>
  <c r="G101" i="6"/>
  <c r="F17" i="11" s="1"/>
  <c r="H101" i="6"/>
  <c r="G17" i="11" s="1"/>
  <c r="I101" i="6"/>
  <c r="H17" i="11" s="1"/>
  <c r="J101" i="6"/>
  <c r="I17" i="11" s="1"/>
  <c r="K101" i="6"/>
  <c r="J17" i="11" s="1"/>
  <c r="L101" i="6"/>
  <c r="K17" i="11" s="1"/>
  <c r="M101" i="6"/>
  <c r="L17" i="11" s="1"/>
  <c r="N101" i="6"/>
  <c r="M17" i="11" s="1"/>
  <c r="C101" i="6"/>
  <c r="D85"/>
  <c r="C16" i="11" s="1"/>
  <c r="E85" i="6"/>
  <c r="D16" i="11" s="1"/>
  <c r="F85" i="6"/>
  <c r="E16" i="11" s="1"/>
  <c r="G85" i="6"/>
  <c r="F16" i="11" s="1"/>
  <c r="H85" i="6"/>
  <c r="G16" i="11" s="1"/>
  <c r="I85" i="6"/>
  <c r="H16" i="11" s="1"/>
  <c r="J85" i="6"/>
  <c r="I16" i="11" s="1"/>
  <c r="K85" i="6"/>
  <c r="J16" i="11" s="1"/>
  <c r="L85" i="6"/>
  <c r="K16" i="11" s="1"/>
  <c r="M85" i="6"/>
  <c r="L16" i="11" s="1"/>
  <c r="N85" i="6"/>
  <c r="M16" i="11" s="1"/>
  <c r="C85" i="6"/>
  <c r="D74"/>
  <c r="C15" i="11" s="1"/>
  <c r="E74" i="6"/>
  <c r="D15" i="11" s="1"/>
  <c r="F74" i="6"/>
  <c r="E15" i="11" s="1"/>
  <c r="G74" i="6"/>
  <c r="F15" i="11" s="1"/>
  <c r="H74" i="6"/>
  <c r="G15" i="11" s="1"/>
  <c r="I74" i="6"/>
  <c r="H15" i="11" s="1"/>
  <c r="J74" i="6"/>
  <c r="I15" i="11" s="1"/>
  <c r="K74" i="6"/>
  <c r="J15" i="11" s="1"/>
  <c r="L74" i="6"/>
  <c r="K15" i="11" s="1"/>
  <c r="M74" i="6"/>
  <c r="L15" i="11" s="1"/>
  <c r="N74" i="6"/>
  <c r="M15" i="11" s="1"/>
  <c r="C74" i="6"/>
  <c r="C64"/>
  <c r="D64"/>
  <c r="C14" i="11" s="1"/>
  <c r="E64" i="6"/>
  <c r="D14" i="11" s="1"/>
  <c r="F64" i="6"/>
  <c r="E14" i="11" s="1"/>
  <c r="G64" i="6"/>
  <c r="F14" i="11" s="1"/>
  <c r="H64" i="6"/>
  <c r="G14" i="11" s="1"/>
  <c r="I64" i="6"/>
  <c r="H14" i="11" s="1"/>
  <c r="J64" i="6"/>
  <c r="I14" i="11" s="1"/>
  <c r="K64" i="6"/>
  <c r="J14" i="11" s="1"/>
  <c r="L64" i="6"/>
  <c r="K14" i="11" s="1"/>
  <c r="M64" i="6"/>
  <c r="L14" i="11" s="1"/>
  <c r="N64" i="6"/>
  <c r="M14" i="11" s="1"/>
  <c r="D54" i="6"/>
  <c r="C13" i="11" s="1"/>
  <c r="E54" i="6"/>
  <c r="D13" i="11" s="1"/>
  <c r="F54" i="6"/>
  <c r="E13" i="11" s="1"/>
  <c r="G54" i="6"/>
  <c r="F13" i="11" s="1"/>
  <c r="H54" i="6"/>
  <c r="G13" i="11" s="1"/>
  <c r="I54" i="6"/>
  <c r="H13" i="11" s="1"/>
  <c r="J54" i="6"/>
  <c r="I13" i="11" s="1"/>
  <c r="K54" i="6"/>
  <c r="J13" i="11" s="1"/>
  <c r="L54" i="6"/>
  <c r="K13" i="11" s="1"/>
  <c r="M54" i="6"/>
  <c r="L13" i="11" s="1"/>
  <c r="N54" i="6"/>
  <c r="M13" i="11" s="1"/>
  <c r="C54" i="6"/>
  <c r="D48"/>
  <c r="C12" i="11" s="1"/>
  <c r="E48" i="6"/>
  <c r="D12" i="11" s="1"/>
  <c r="F48" i="6"/>
  <c r="E12" i="11" s="1"/>
  <c r="G48" i="6"/>
  <c r="F12" i="11" s="1"/>
  <c r="H48" i="6"/>
  <c r="G12" i="11" s="1"/>
  <c r="I48" i="6"/>
  <c r="H12" i="11" s="1"/>
  <c r="J48" i="6"/>
  <c r="I12" i="11" s="1"/>
  <c r="K48" i="6"/>
  <c r="J12" i="11" s="1"/>
  <c r="L48" i="6"/>
  <c r="K12" i="11" s="1"/>
  <c r="M48" i="6"/>
  <c r="L12" i="11" s="1"/>
  <c r="N48" i="6"/>
  <c r="M12" i="11" s="1"/>
  <c r="C48" i="6"/>
  <c r="D40"/>
  <c r="C11" i="11" s="1"/>
  <c r="E40" i="6"/>
  <c r="D11" i="11" s="1"/>
  <c r="F40" i="6"/>
  <c r="E11" i="11" s="1"/>
  <c r="G40" i="6"/>
  <c r="F11" i="11" s="1"/>
  <c r="H40" i="6"/>
  <c r="G11" i="11" s="1"/>
  <c r="I40" i="6"/>
  <c r="H11" i="11" s="1"/>
  <c r="J40" i="6"/>
  <c r="I11" i="11" s="1"/>
  <c r="K40" i="6"/>
  <c r="J11" i="11" s="1"/>
  <c r="L40" i="6"/>
  <c r="K11" i="11" s="1"/>
  <c r="M40" i="6"/>
  <c r="L11" i="11" s="1"/>
  <c r="N40" i="6"/>
  <c r="M11" i="11" s="1"/>
  <c r="C40" i="6"/>
  <c r="D32"/>
  <c r="C10" i="11" s="1"/>
  <c r="E32" i="6"/>
  <c r="D10" i="11" s="1"/>
  <c r="F32" i="6"/>
  <c r="E10" i="11" s="1"/>
  <c r="G32" i="6"/>
  <c r="F10" i="11" s="1"/>
  <c r="H32" i="6"/>
  <c r="G10" i="11" s="1"/>
  <c r="I32" i="6"/>
  <c r="H10" i="11" s="1"/>
  <c r="J32" i="6"/>
  <c r="I10" i="11" s="1"/>
  <c r="K32" i="6"/>
  <c r="J10" i="11" s="1"/>
  <c r="L32" i="6"/>
  <c r="K10" i="11" s="1"/>
  <c r="M32" i="6"/>
  <c r="L10" i="11" s="1"/>
  <c r="N32" i="6"/>
  <c r="M10" i="11" s="1"/>
  <c r="C32" i="6"/>
  <c r="D21"/>
  <c r="E21"/>
  <c r="D9" i="11" s="1"/>
  <c r="F21" i="6"/>
  <c r="G21"/>
  <c r="F9" i="11" s="1"/>
  <c r="H21" i="6"/>
  <c r="I21"/>
  <c r="H9" i="11" s="1"/>
  <c r="J21" i="6"/>
  <c r="K21"/>
  <c r="J9" i="11" s="1"/>
  <c r="L21" i="6"/>
  <c r="M21"/>
  <c r="L9" i="11" s="1"/>
  <c r="N21" i="6"/>
  <c r="C21"/>
  <c r="D13"/>
  <c r="C6" i="11" s="1"/>
  <c r="E13" i="6"/>
  <c r="D6" i="11" s="1"/>
  <c r="F13" i="6"/>
  <c r="E6" i="11" s="1"/>
  <c r="G13" i="6"/>
  <c r="F6" i="11" s="1"/>
  <c r="H13" i="6"/>
  <c r="G6" i="11" s="1"/>
  <c r="I13" i="6"/>
  <c r="H6" i="11" s="1"/>
  <c r="J13" i="6"/>
  <c r="I6" i="11" s="1"/>
  <c r="K13" i="6"/>
  <c r="J6" i="11" s="1"/>
  <c r="L13" i="6"/>
  <c r="K6" i="11" s="1"/>
  <c r="M13" i="6"/>
  <c r="L6" i="11" s="1"/>
  <c r="N13" i="6"/>
  <c r="M6" i="11" s="1"/>
  <c r="C13" i="6"/>
  <c r="P144"/>
  <c r="P137"/>
  <c r="P129"/>
  <c r="P122"/>
  <c r="P113"/>
  <c r="E23" i="15"/>
  <c r="E17"/>
  <c r="E16"/>
  <c r="E9"/>
  <c r="P103" i="6"/>
  <c r="P87"/>
  <c r="P76"/>
  <c r="P66"/>
  <c r="P56"/>
  <c r="P50"/>
  <c r="P42"/>
  <c r="P70" i="16"/>
  <c r="Q70" s="1"/>
  <c r="P71"/>
  <c r="Q71" s="1"/>
  <c r="N72"/>
  <c r="N19" i="1" s="1"/>
  <c r="M72" i="16"/>
  <c r="M19" i="1" s="1"/>
  <c r="L72" i="16"/>
  <c r="L19" i="1" s="1"/>
  <c r="K72" i="16"/>
  <c r="K19" i="1" s="1"/>
  <c r="J72" i="16"/>
  <c r="J19" i="1" s="1"/>
  <c r="I72" i="16"/>
  <c r="I19" i="1" s="1"/>
  <c r="H72" i="16"/>
  <c r="H19" i="1" s="1"/>
  <c r="G72" i="16"/>
  <c r="G19" i="1" s="1"/>
  <c r="F72" i="16"/>
  <c r="F19" i="1" s="1"/>
  <c r="E72" i="16"/>
  <c r="E19" i="1" s="1"/>
  <c r="D72" i="16"/>
  <c r="D19" i="1" s="1"/>
  <c r="C72" i="16"/>
  <c r="P69"/>
  <c r="Q69" s="1"/>
  <c r="O69"/>
  <c r="P5"/>
  <c r="Q5" s="1"/>
  <c r="P34" i="6"/>
  <c r="P23"/>
  <c r="P15"/>
  <c r="P5"/>
  <c r="P93" i="16"/>
  <c r="Q93" s="1"/>
  <c r="P94"/>
  <c r="Q94" s="1"/>
  <c r="P75"/>
  <c r="Q75" s="1"/>
  <c r="P77"/>
  <c r="Q77" s="1"/>
  <c r="Q66"/>
  <c r="P36"/>
  <c r="Q36" s="1"/>
  <c r="P24"/>
  <c r="Q24" s="1"/>
  <c r="E22" i="12" l="1"/>
  <c r="G22"/>
  <c r="I22"/>
  <c r="K22"/>
  <c r="M22"/>
  <c r="L25" i="11"/>
  <c r="J25"/>
  <c r="H25"/>
  <c r="F25"/>
  <c r="D25"/>
  <c r="O18"/>
  <c r="D22" i="12"/>
  <c r="F22"/>
  <c r="H22"/>
  <c r="J22"/>
  <c r="L22"/>
  <c r="O23"/>
  <c r="O23" i="3"/>
  <c r="N23"/>
  <c r="C12"/>
  <c r="O40" i="1"/>
  <c r="P40"/>
  <c r="B19" i="3"/>
  <c r="O19" s="1"/>
  <c r="O112" i="1"/>
  <c r="P112"/>
  <c r="O119"/>
  <c r="P119"/>
  <c r="O127"/>
  <c r="P127"/>
  <c r="O134"/>
  <c r="P134"/>
  <c r="O140"/>
  <c r="P140"/>
  <c r="O46"/>
  <c r="P46"/>
  <c r="O56"/>
  <c r="P56"/>
  <c r="B15" i="3"/>
  <c r="O15" s="1"/>
  <c r="O66" i="1"/>
  <c r="P66"/>
  <c r="B16" i="3"/>
  <c r="O16" s="1"/>
  <c r="O77" i="1"/>
  <c r="P77"/>
  <c r="B17" i="3"/>
  <c r="O17" s="1"/>
  <c r="O93" i="1"/>
  <c r="P93"/>
  <c r="B6" i="11"/>
  <c r="P13" i="6"/>
  <c r="O13"/>
  <c r="B9" i="11"/>
  <c r="P21" i="6"/>
  <c r="O21"/>
  <c r="B10" i="11"/>
  <c r="O10" s="1"/>
  <c r="P32" i="6"/>
  <c r="O32"/>
  <c r="B11" i="11"/>
  <c r="O11" s="1"/>
  <c r="P40" i="6"/>
  <c r="O40"/>
  <c r="B12" i="11"/>
  <c r="O12" s="1"/>
  <c r="P48" i="6"/>
  <c r="O48"/>
  <c r="B13" i="11"/>
  <c r="O13" s="1"/>
  <c r="P54" i="6"/>
  <c r="O54"/>
  <c r="B15" i="11"/>
  <c r="O15" s="1"/>
  <c r="P74" i="6"/>
  <c r="O74"/>
  <c r="B16" i="11"/>
  <c r="O16" s="1"/>
  <c r="P85" i="6"/>
  <c r="O85"/>
  <c r="B17" i="11"/>
  <c r="O17" s="1"/>
  <c r="P101" i="6"/>
  <c r="O101"/>
  <c r="B19" i="11"/>
  <c r="O19" s="1"/>
  <c r="P120" i="6"/>
  <c r="O120"/>
  <c r="B20" i="11"/>
  <c r="O20" s="1"/>
  <c r="P127" i="6"/>
  <c r="O127"/>
  <c r="B21" i="11"/>
  <c r="O21" s="1"/>
  <c r="P135" i="6"/>
  <c r="O135"/>
  <c r="B23" i="11"/>
  <c r="O23" s="1"/>
  <c r="O22" i="12" s="1"/>
  <c r="O148" i="6"/>
  <c r="P148"/>
  <c r="B14" i="11"/>
  <c r="O14" s="1"/>
  <c r="P64" i="6"/>
  <c r="O64"/>
  <c r="C19" i="1"/>
  <c r="O72" i="16"/>
  <c r="C15" i="1"/>
  <c r="O13" i="16"/>
  <c r="M21" i="12"/>
  <c r="L21"/>
  <c r="J21"/>
  <c r="H21"/>
  <c r="F21"/>
  <c r="D21"/>
  <c r="K21"/>
  <c r="I21"/>
  <c r="G21"/>
  <c r="E21"/>
  <c r="C21"/>
  <c r="B22" i="3"/>
  <c r="M20" i="12"/>
  <c r="K20"/>
  <c r="I20"/>
  <c r="G20"/>
  <c r="E20"/>
  <c r="C20"/>
  <c r="L20"/>
  <c r="J20"/>
  <c r="H20"/>
  <c r="F20"/>
  <c r="D20"/>
  <c r="L19"/>
  <c r="J19"/>
  <c r="H19"/>
  <c r="F19"/>
  <c r="D19"/>
  <c r="M19"/>
  <c r="K19"/>
  <c r="I19"/>
  <c r="G19"/>
  <c r="E19"/>
  <c r="C19"/>
  <c r="B21" i="3"/>
  <c r="O21" s="1"/>
  <c r="B20"/>
  <c r="M18" i="12"/>
  <c r="K18"/>
  <c r="I18"/>
  <c r="G18"/>
  <c r="E18"/>
  <c r="C18"/>
  <c r="L18"/>
  <c r="J18"/>
  <c r="H18"/>
  <c r="F18"/>
  <c r="D18"/>
  <c r="M17"/>
  <c r="K17"/>
  <c r="I17"/>
  <c r="G17"/>
  <c r="E17"/>
  <c r="C17"/>
  <c r="L17"/>
  <c r="J17"/>
  <c r="H17"/>
  <c r="F17"/>
  <c r="D17"/>
  <c r="B18" i="3"/>
  <c r="M16" i="12"/>
  <c r="K16"/>
  <c r="I16"/>
  <c r="G16"/>
  <c r="E16"/>
  <c r="C16"/>
  <c r="L16"/>
  <c r="J16"/>
  <c r="H16"/>
  <c r="F16"/>
  <c r="D16"/>
  <c r="N17" i="3"/>
  <c r="M15" i="12"/>
  <c r="K15"/>
  <c r="I15"/>
  <c r="G15"/>
  <c r="E15"/>
  <c r="C15"/>
  <c r="L15"/>
  <c r="J15"/>
  <c r="H15"/>
  <c r="F15"/>
  <c r="D15"/>
  <c r="M14"/>
  <c r="K14"/>
  <c r="I14"/>
  <c r="G14"/>
  <c r="E14"/>
  <c r="C14"/>
  <c r="L14"/>
  <c r="J14"/>
  <c r="H14"/>
  <c r="F14"/>
  <c r="D14"/>
  <c r="N158" i="6"/>
  <c r="L158"/>
  <c r="J158"/>
  <c r="H158"/>
  <c r="F158"/>
  <c r="D158"/>
  <c r="L13" i="12"/>
  <c r="J13"/>
  <c r="H13"/>
  <c r="F13"/>
  <c r="D13"/>
  <c r="M13"/>
  <c r="K13"/>
  <c r="I13"/>
  <c r="G13"/>
  <c r="E13"/>
  <c r="C13"/>
  <c r="B14" i="3"/>
  <c r="L12" i="12"/>
  <c r="J12"/>
  <c r="H12"/>
  <c r="F12"/>
  <c r="D12"/>
  <c r="M12"/>
  <c r="K12"/>
  <c r="I12"/>
  <c r="G12"/>
  <c r="E12"/>
  <c r="C12"/>
  <c r="B13" i="3"/>
  <c r="M11" i="12"/>
  <c r="K11"/>
  <c r="I11"/>
  <c r="G11"/>
  <c r="E11"/>
  <c r="C11"/>
  <c r="L11"/>
  <c r="J11"/>
  <c r="H11"/>
  <c r="F11"/>
  <c r="D11"/>
  <c r="B12" i="3"/>
  <c r="O12" s="1"/>
  <c r="L10" i="12"/>
  <c r="J10"/>
  <c r="H10"/>
  <c r="F10"/>
  <c r="D10"/>
  <c r="M10"/>
  <c r="K10"/>
  <c r="I10"/>
  <c r="G10"/>
  <c r="E10"/>
  <c r="C10"/>
  <c r="B11" i="3"/>
  <c r="O11" s="1"/>
  <c r="L8" i="12"/>
  <c r="J8"/>
  <c r="H8"/>
  <c r="F8"/>
  <c r="D8"/>
  <c r="B9" i="3"/>
  <c r="B8" i="12" s="1"/>
  <c r="M9" i="11"/>
  <c r="K9"/>
  <c r="I9"/>
  <c r="G9"/>
  <c r="E9"/>
  <c r="C9"/>
  <c r="M158" i="6"/>
  <c r="K158"/>
  <c r="I158"/>
  <c r="G158"/>
  <c r="E158"/>
  <c r="P72" i="16"/>
  <c r="Q72" s="1"/>
  <c r="C158" i="6"/>
  <c r="P142"/>
  <c r="B22" i="12" l="1"/>
  <c r="N22" s="1"/>
  <c r="B14"/>
  <c r="B15"/>
  <c r="B18"/>
  <c r="N15" i="3"/>
  <c r="B16" i="12"/>
  <c r="N16" i="3"/>
  <c r="N19"/>
  <c r="B17" i="12"/>
  <c r="O18" i="3"/>
  <c r="O9"/>
  <c r="B12" i="12"/>
  <c r="O13" i="3"/>
  <c r="B13" i="12"/>
  <c r="O14" i="3"/>
  <c r="B19" i="12"/>
  <c r="O20" i="3"/>
  <c r="B21" i="12"/>
  <c r="N21" s="1"/>
  <c r="O22" i="3"/>
  <c r="O21" i="12" s="1"/>
  <c r="C8"/>
  <c r="C25" i="11"/>
  <c r="K8" i="12"/>
  <c r="K25" i="11"/>
  <c r="E8" i="12"/>
  <c r="E25" i="11"/>
  <c r="I8" i="12"/>
  <c r="I25" i="11"/>
  <c r="M8" i="12"/>
  <c r="M25" i="11"/>
  <c r="G8" i="12"/>
  <c r="G25" i="11"/>
  <c r="O9"/>
  <c r="B25"/>
  <c r="O25" s="1"/>
  <c r="P15" i="1"/>
  <c r="O15"/>
  <c r="P19"/>
  <c r="O19"/>
  <c r="O158" i="6"/>
  <c r="N24" i="3"/>
  <c r="N22"/>
  <c r="N21"/>
  <c r="B20" i="12"/>
  <c r="N20" i="3"/>
  <c r="N18"/>
  <c r="N14"/>
  <c r="N13"/>
  <c r="N12"/>
  <c r="B11" i="12"/>
  <c r="N11" i="3"/>
  <c r="B10" i="12"/>
  <c r="N9" i="3"/>
  <c r="P19" i="16"/>
  <c r="Q19" s="1"/>
  <c r="P92"/>
  <c r="Q92" s="1"/>
  <c r="P88"/>
  <c r="Q88" s="1"/>
  <c r="P100"/>
  <c r="Q100" s="1"/>
  <c r="P41"/>
  <c r="Q41" s="1"/>
  <c r="P27" l="1"/>
  <c r="Q27" s="1"/>
  <c r="P15"/>
  <c r="Q15" s="1"/>
  <c r="O15"/>
  <c r="P10"/>
  <c r="Q10" s="1"/>
  <c r="P81"/>
  <c r="Q81" s="1"/>
  <c r="O88"/>
  <c r="P31"/>
  <c r="Q31" s="1"/>
  <c r="P22"/>
  <c r="Q22" s="1"/>
  <c r="P85"/>
  <c r="Q85" s="1"/>
  <c r="Q17"/>
  <c r="P21"/>
  <c r="Q21" s="1"/>
  <c r="P63"/>
  <c r="Q63" s="1"/>
  <c r="P56"/>
  <c r="Q56" s="1"/>
  <c r="P33"/>
  <c r="Q33" s="1"/>
  <c r="P26"/>
  <c r="Q26" s="1"/>
  <c r="P12"/>
  <c r="Q12" s="1"/>
  <c r="P78"/>
  <c r="Q78" s="1"/>
  <c r="P80"/>
  <c r="Q80" s="1"/>
  <c r="P46"/>
  <c r="Q46" s="1"/>
  <c r="P35"/>
  <c r="Q35" s="1"/>
  <c r="P37"/>
  <c r="Q37" s="1"/>
  <c r="P29"/>
  <c r="Q29" s="1"/>
  <c r="P89"/>
  <c r="Q89" s="1"/>
  <c r="P74"/>
  <c r="Q74" s="1"/>
  <c r="P11"/>
  <c r="Q11" s="1"/>
  <c r="P39"/>
  <c r="Q39" s="1"/>
  <c r="P42"/>
  <c r="Q42" s="1"/>
  <c r="P79" l="1"/>
  <c r="Q79" s="1"/>
  <c r="P40"/>
  <c r="Q40" s="1"/>
  <c r="P20"/>
  <c r="Q20" s="1"/>
  <c r="P34"/>
  <c r="Q34" s="1"/>
  <c r="P18" l="1"/>
  <c r="Q18" s="1"/>
  <c r="P76"/>
  <c r="Q76" s="1"/>
  <c r="P45"/>
  <c r="Q45" s="1"/>
  <c r="P43"/>
  <c r="Q43" s="1"/>
  <c r="P28"/>
  <c r="Q28" s="1"/>
  <c r="P25"/>
  <c r="Q25" s="1"/>
  <c r="P23" l="1"/>
  <c r="Q23" s="1"/>
  <c r="P44"/>
  <c r="Q44" s="1"/>
  <c r="P32"/>
  <c r="Q32" s="1"/>
  <c r="P30"/>
  <c r="Q30" s="1"/>
  <c r="P82" l="1"/>
  <c r="Q82" s="1"/>
  <c r="O5" i="6" l="1"/>
  <c r="O144"/>
  <c r="O137"/>
  <c r="O129"/>
  <c r="O122"/>
  <c r="O113"/>
  <c r="O103"/>
  <c r="O87"/>
  <c r="O76"/>
  <c r="O66"/>
  <c r="O50"/>
  <c r="O42"/>
  <c r="O34"/>
  <c r="O15"/>
  <c r="O142" l="1"/>
  <c r="O15" i="12"/>
  <c r="O16"/>
  <c r="O17"/>
  <c r="O11"/>
  <c r="O14"/>
  <c r="O56" i="6"/>
  <c r="O6" i="11"/>
  <c r="O12" i="12"/>
  <c r="O19"/>
  <c r="O18"/>
  <c r="O20"/>
  <c r="O23" i="6"/>
  <c r="O74" i="16"/>
  <c r="O63"/>
  <c r="O100"/>
  <c r="O56"/>
  <c r="O10"/>
  <c r="O5"/>
  <c r="D98"/>
  <c r="D21" i="1" s="1"/>
  <c r="E98" i="16"/>
  <c r="E21" i="1" s="1"/>
  <c r="F98" i="16"/>
  <c r="F21" i="1" s="1"/>
  <c r="G98" i="16"/>
  <c r="G21" i="1" s="1"/>
  <c r="H98" i="16"/>
  <c r="H21" i="1" s="1"/>
  <c r="I98" i="16"/>
  <c r="I21" i="1" s="1"/>
  <c r="J98" i="16"/>
  <c r="J21" i="1" s="1"/>
  <c r="K98" i="16"/>
  <c r="K21" i="1" s="1"/>
  <c r="L98" i="16"/>
  <c r="L21" i="1" s="1"/>
  <c r="M98" i="16"/>
  <c r="M21" i="1" s="1"/>
  <c r="N98" i="16"/>
  <c r="N21" i="1" s="1"/>
  <c r="C98" i="16"/>
  <c r="D104"/>
  <c r="D22" i="1" s="1"/>
  <c r="E104" i="16"/>
  <c r="E22" i="1" s="1"/>
  <c r="F104" i="16"/>
  <c r="F22" i="1" s="1"/>
  <c r="G104" i="16"/>
  <c r="G22" i="1" s="1"/>
  <c r="H104" i="16"/>
  <c r="H22" i="1" s="1"/>
  <c r="I104" i="16"/>
  <c r="I22" i="1" s="1"/>
  <c r="J104" i="16"/>
  <c r="J22" i="1" s="1"/>
  <c r="K104" i="16"/>
  <c r="K22" i="1" s="1"/>
  <c r="L104" i="16"/>
  <c r="L22" i="1" s="1"/>
  <c r="M104" i="16"/>
  <c r="M22" i="1" s="1"/>
  <c r="N104" i="16"/>
  <c r="N22" i="1" s="1"/>
  <c r="C104" i="16"/>
  <c r="D67"/>
  <c r="D18" i="1" s="1"/>
  <c r="E67" i="16"/>
  <c r="E18" i="1" s="1"/>
  <c r="F67" i="16"/>
  <c r="F18" i="1" s="1"/>
  <c r="G67" i="16"/>
  <c r="G18" i="1" s="1"/>
  <c r="H67" i="16"/>
  <c r="H18" i="1" s="1"/>
  <c r="I67" i="16"/>
  <c r="I18" i="1" s="1"/>
  <c r="J67" i="16"/>
  <c r="J18" i="1" s="1"/>
  <c r="K67" i="16"/>
  <c r="K18" i="1" s="1"/>
  <c r="L67" i="16"/>
  <c r="L18" i="1" s="1"/>
  <c r="M67" i="16"/>
  <c r="M18" i="1" s="1"/>
  <c r="N67" i="16"/>
  <c r="N18" i="1" s="1"/>
  <c r="C67" i="16"/>
  <c r="O67" s="1"/>
  <c r="D61"/>
  <c r="D17" i="1" s="1"/>
  <c r="E61" i="16"/>
  <c r="E17" i="1" s="1"/>
  <c r="F61" i="16"/>
  <c r="F17" i="1" s="1"/>
  <c r="G61" i="16"/>
  <c r="G17" i="1" s="1"/>
  <c r="H61" i="16"/>
  <c r="H17" i="1" s="1"/>
  <c r="I61" i="16"/>
  <c r="I17" i="1" s="1"/>
  <c r="J61" i="16"/>
  <c r="J17" i="1" s="1"/>
  <c r="K61" i="16"/>
  <c r="K17" i="1" s="1"/>
  <c r="L61" i="16"/>
  <c r="L17" i="1" s="1"/>
  <c r="M61" i="16"/>
  <c r="M17" i="1" s="1"/>
  <c r="N61" i="16"/>
  <c r="N17" i="1" s="1"/>
  <c r="C61" i="16"/>
  <c r="O61" s="1"/>
  <c r="D54"/>
  <c r="D16" i="1" s="1"/>
  <c r="E54" i="16"/>
  <c r="E16" i="1" s="1"/>
  <c r="F54" i="16"/>
  <c r="F16" i="1" s="1"/>
  <c r="G54" i="16"/>
  <c r="G16" i="1" s="1"/>
  <c r="H54" i="16"/>
  <c r="I54"/>
  <c r="I16" i="1" s="1"/>
  <c r="J54" i="16"/>
  <c r="J16" i="1" s="1"/>
  <c r="K54" i="16"/>
  <c r="K16" i="1" s="1"/>
  <c r="L54" i="16"/>
  <c r="L16" i="1" s="1"/>
  <c r="M54" i="16"/>
  <c r="M16" i="1" s="1"/>
  <c r="N54" i="16"/>
  <c r="N16" i="1" s="1"/>
  <c r="C54" i="16"/>
  <c r="D8"/>
  <c r="D14" i="1" s="1"/>
  <c r="E8" i="16"/>
  <c r="E14" i="1" s="1"/>
  <c r="F8" i="16"/>
  <c r="F14" i="1" s="1"/>
  <c r="G8" i="16"/>
  <c r="G14" i="1" s="1"/>
  <c r="H8" i="16"/>
  <c r="H14" i="1" s="1"/>
  <c r="I8" i="16"/>
  <c r="I14" i="1" s="1"/>
  <c r="J8" i="16"/>
  <c r="J14" i="1" s="1"/>
  <c r="K8" i="16"/>
  <c r="K14" i="1" s="1"/>
  <c r="L8" i="16"/>
  <c r="L14" i="1" s="1"/>
  <c r="M8" i="16"/>
  <c r="M14" i="1" s="1"/>
  <c r="N8" i="16"/>
  <c r="N14" i="1" s="1"/>
  <c r="C8" i="16"/>
  <c r="O54" l="1"/>
  <c r="O104"/>
  <c r="O98"/>
  <c r="O8"/>
  <c r="C14" i="1"/>
  <c r="P8" i="16"/>
  <c r="Q8" s="1"/>
  <c r="C22" i="1"/>
  <c r="P104" i="16"/>
  <c r="Q104" s="1"/>
  <c r="C21" i="1"/>
  <c r="C17"/>
  <c r="C16"/>
  <c r="P67" i="16"/>
  <c r="Q67" s="1"/>
  <c r="C18" i="1"/>
  <c r="O13" i="12"/>
  <c r="P13" i="16"/>
  <c r="Q13" s="1"/>
  <c r="O10" i="12"/>
  <c r="O8"/>
  <c r="P98" i="16"/>
  <c r="Q98" s="1"/>
  <c r="P54"/>
  <c r="Q54" s="1"/>
  <c r="P61"/>
  <c r="Q61" s="1"/>
  <c r="C86"/>
  <c r="M86"/>
  <c r="M20" i="1" s="1"/>
  <c r="M23" s="1"/>
  <c r="L10" i="3" s="1"/>
  <c r="K86" i="16"/>
  <c r="K20" i="1" s="1"/>
  <c r="I86" i="16"/>
  <c r="I20" i="1" s="1"/>
  <c r="I23" s="1"/>
  <c r="H10" i="3" s="1"/>
  <c r="G86" i="16"/>
  <c r="E86"/>
  <c r="E20" i="1" s="1"/>
  <c r="E23" s="1"/>
  <c r="D10" i="3" s="1"/>
  <c r="N86" i="16"/>
  <c r="N20" i="1" s="1"/>
  <c r="L86" i="16"/>
  <c r="L20" i="1" s="1"/>
  <c r="J86" i="16"/>
  <c r="J20" i="1" s="1"/>
  <c r="H86" i="16"/>
  <c r="H20" i="1" s="1"/>
  <c r="F86" i="16"/>
  <c r="F20" i="1" s="1"/>
  <c r="F23" s="1"/>
  <c r="E10" i="3" s="1"/>
  <c r="D86" i="16"/>
  <c r="D20" i="1" s="1"/>
  <c r="C105" i="16"/>
  <c r="L105"/>
  <c r="H105"/>
  <c r="M105"/>
  <c r="I105"/>
  <c r="E105"/>
  <c r="D105"/>
  <c r="P17" i="1" l="1"/>
  <c r="O17"/>
  <c r="P18"/>
  <c r="O18"/>
  <c r="P16"/>
  <c r="O16"/>
  <c r="P21"/>
  <c r="O21"/>
  <c r="P22"/>
  <c r="O22"/>
  <c r="P14"/>
  <c r="O14"/>
  <c r="O86" i="16"/>
  <c r="D25" i="3"/>
  <c r="D9" i="12"/>
  <c r="D24" s="1"/>
  <c r="L25" i="3"/>
  <c r="L9" i="12"/>
  <c r="L24" s="1"/>
  <c r="H25" i="3"/>
  <c r="H9" i="12"/>
  <c r="H24" s="1"/>
  <c r="E25" i="3"/>
  <c r="E9" i="12"/>
  <c r="E24" s="1"/>
  <c r="C20" i="1"/>
  <c r="C23" s="1"/>
  <c r="F150"/>
  <c r="E150"/>
  <c r="I150"/>
  <c r="M150"/>
  <c r="D23"/>
  <c r="H23"/>
  <c r="J23"/>
  <c r="L23"/>
  <c r="N23"/>
  <c r="K23"/>
  <c r="G105" i="16"/>
  <c r="G20" i="1"/>
  <c r="P86" i="16"/>
  <c r="Q86" s="1"/>
  <c r="K105"/>
  <c r="F105"/>
  <c r="J105"/>
  <c r="N105"/>
  <c r="P20" i="1" l="1"/>
  <c r="O20"/>
  <c r="C150"/>
  <c r="B10" i="3"/>
  <c r="N150" i="1"/>
  <c r="M10" i="3"/>
  <c r="J150" i="1"/>
  <c r="I10" i="3"/>
  <c r="D150" i="1"/>
  <c r="C10" i="3"/>
  <c r="K150" i="1"/>
  <c r="J10" i="3"/>
  <c r="L150" i="1"/>
  <c r="K10" i="3"/>
  <c r="H150" i="1"/>
  <c r="G10" i="3"/>
  <c r="O105" i="16"/>
  <c r="G23" i="1"/>
  <c r="O23" s="1"/>
  <c r="O150" s="1"/>
  <c r="I29" i="7"/>
  <c r="G40"/>
  <c r="F40" s="1"/>
  <c r="F39"/>
  <c r="I34"/>
  <c r="G30"/>
  <c r="G27"/>
  <c r="G24"/>
  <c r="P23" i="1" l="1"/>
  <c r="F10" i="3"/>
  <c r="O10" s="1"/>
  <c r="G25"/>
  <c r="G9" i="12"/>
  <c r="G24" s="1"/>
  <c r="K25" i="3"/>
  <c r="K9" i="12"/>
  <c r="K24" s="1"/>
  <c r="J25" i="3"/>
  <c r="J9" i="12"/>
  <c r="J24" s="1"/>
  <c r="C25" i="3"/>
  <c r="C9" i="12"/>
  <c r="C24" s="1"/>
  <c r="I25" i="3"/>
  <c r="I9" i="12"/>
  <c r="I24" s="1"/>
  <c r="M25" i="3"/>
  <c r="M9" i="12"/>
  <c r="M24" s="1"/>
  <c r="B9"/>
  <c r="B24" s="1"/>
  <c r="B25" i="3"/>
  <c r="G150" i="1"/>
  <c r="G39" i="7"/>
  <c r="I27"/>
  <c r="Q32" i="6"/>
  <c r="I30" i="7"/>
  <c r="E24" i="15"/>
  <c r="I17" i="7"/>
  <c r="F23"/>
  <c r="I23" s="1"/>
  <c r="F21"/>
  <c r="I19"/>
  <c r="I12"/>
  <c r="I8"/>
  <c r="I6"/>
  <c r="I5"/>
  <c r="N10" i="3" l="1"/>
  <c r="N25" s="1"/>
  <c r="O9" i="12"/>
  <c r="F25" i="3"/>
  <c r="O25" s="1"/>
  <c r="F9" i="12"/>
  <c r="F24" s="1"/>
  <c r="F24" i="7"/>
  <c r="E26" i="15"/>
  <c r="I21" i="7"/>
  <c r="I38"/>
  <c r="I39" s="1"/>
  <c r="D39"/>
  <c r="N22" i="11"/>
  <c r="N21"/>
  <c r="N20"/>
  <c r="N19"/>
  <c r="N18"/>
  <c r="N17" s="1"/>
  <c r="N16"/>
  <c r="N15"/>
  <c r="N14"/>
  <c r="N13"/>
  <c r="N12"/>
  <c r="N11"/>
  <c r="N10"/>
  <c r="N9"/>
  <c r="M7"/>
  <c r="K7"/>
  <c r="J7"/>
  <c r="N6"/>
  <c r="J27" l="1"/>
  <c r="O24" i="12"/>
  <c r="N23" i="11"/>
  <c r="N25" s="1"/>
  <c r="M27"/>
  <c r="K27"/>
  <c r="H7"/>
  <c r="L7"/>
  <c r="L27" s="1"/>
  <c r="G7"/>
  <c r="G27" s="1"/>
  <c r="I7"/>
  <c r="I27" s="1"/>
  <c r="D7"/>
  <c r="F7"/>
  <c r="F27" s="1"/>
  <c r="E7"/>
  <c r="D27" l="1"/>
  <c r="H27"/>
  <c r="E27"/>
  <c r="M12" i="4" l="1"/>
  <c r="M6" i="3" s="1"/>
  <c r="L12" i="4"/>
  <c r="L6" i="3" s="1"/>
  <c r="K12" i="4"/>
  <c r="K6" i="3" s="1"/>
  <c r="J12" i="4"/>
  <c r="J6" i="3" s="1"/>
  <c r="I12" i="4"/>
  <c r="I6" i="3" s="1"/>
  <c r="H12" i="4"/>
  <c r="H6" i="3" s="1"/>
  <c r="G12" i="4"/>
  <c r="G6" i="3" s="1"/>
  <c r="F12" i="4"/>
  <c r="F6" i="3" s="1"/>
  <c r="E12" i="4"/>
  <c r="E6" i="3" l="1"/>
  <c r="O12" i="4"/>
  <c r="N12"/>
  <c r="M7" i="3"/>
  <c r="M27" s="1"/>
  <c r="M26" i="12" s="1"/>
  <c r="M5"/>
  <c r="M6" s="1"/>
  <c r="L7" i="3"/>
  <c r="L27" s="1"/>
  <c r="L26" i="12" s="1"/>
  <c r="L5"/>
  <c r="L6" s="1"/>
  <c r="K7" i="3"/>
  <c r="K27" s="1"/>
  <c r="K26" i="12" s="1"/>
  <c r="K5"/>
  <c r="K6" s="1"/>
  <c r="J7" i="3"/>
  <c r="J27" s="1"/>
  <c r="J26" i="12" s="1"/>
  <c r="J5"/>
  <c r="J6" s="1"/>
  <c r="I7" i="3"/>
  <c r="I27" s="1"/>
  <c r="I26" i="12" s="1"/>
  <c r="I5"/>
  <c r="I6" s="1"/>
  <c r="H7" i="3"/>
  <c r="H27" s="1"/>
  <c r="H26" i="12" s="1"/>
  <c r="H5"/>
  <c r="H6" s="1"/>
  <c r="G7" i="3"/>
  <c r="G27" s="1"/>
  <c r="G26" i="12" s="1"/>
  <c r="G5"/>
  <c r="G6" s="1"/>
  <c r="F7" i="3"/>
  <c r="F27" s="1"/>
  <c r="F26" i="12" s="1"/>
  <c r="F5"/>
  <c r="F6" s="1"/>
  <c r="E7" i="3"/>
  <c r="E27" s="1"/>
  <c r="E26" i="12" s="1"/>
  <c r="E5"/>
  <c r="E6" s="1"/>
  <c r="N4" i="4"/>
  <c r="C7" i="11"/>
  <c r="C27" s="1"/>
  <c r="C12" i="4"/>
  <c r="C6" i="3" s="1"/>
  <c r="B12" i="4"/>
  <c r="B6" i="3" s="1"/>
  <c r="D12" i="4"/>
  <c r="D6" i="3" s="1"/>
  <c r="D7" l="1"/>
  <c r="D27" s="1"/>
  <c r="D26" i="12" s="1"/>
  <c r="D5"/>
  <c r="D6" s="1"/>
  <c r="C7" i="3"/>
  <c r="C27" s="1"/>
  <c r="C26" i="12" s="1"/>
  <c r="C5"/>
  <c r="C6" s="1"/>
  <c r="O6" i="3"/>
  <c r="O5" i="12" s="1"/>
  <c r="B7" i="3"/>
  <c r="N6"/>
  <c r="B5" i="12"/>
  <c r="B6" s="1"/>
  <c r="B7" i="11"/>
  <c r="O7" s="1"/>
  <c r="N5" i="12" l="1"/>
  <c r="O7" i="3"/>
  <c r="O6" i="12" s="1"/>
  <c r="N7" i="3"/>
  <c r="N27" s="1"/>
  <c r="B26"/>
  <c r="C4" s="1"/>
  <c r="C26" s="1"/>
  <c r="D4" s="1"/>
  <c r="D26" s="1"/>
  <c r="E4" s="1"/>
  <c r="E26" s="1"/>
  <c r="F4" s="1"/>
  <c r="F26" s="1"/>
  <c r="G4" s="1"/>
  <c r="G26" s="1"/>
  <c r="H4" s="1"/>
  <c r="H26" s="1"/>
  <c r="I4" s="1"/>
  <c r="I26" s="1"/>
  <c r="J4" s="1"/>
  <c r="J26" s="1"/>
  <c r="K4" s="1"/>
  <c r="K26" s="1"/>
  <c r="L4" s="1"/>
  <c r="L26" s="1"/>
  <c r="M4" s="1"/>
  <c r="M26" s="1"/>
  <c r="B27"/>
  <c r="O27" s="1"/>
  <c r="B27" i="11"/>
  <c r="O27" s="1"/>
  <c r="B26"/>
  <c r="C4" s="1"/>
  <c r="N7"/>
  <c r="N27" s="1"/>
  <c r="B26" i="12" l="1"/>
  <c r="C26" i="11"/>
  <c r="D4" s="1"/>
  <c r="D26" s="1"/>
  <c r="N26" i="12" l="1"/>
  <c r="O26"/>
  <c r="N17"/>
  <c r="N20"/>
  <c r="N18"/>
  <c r="N14"/>
  <c r="N8"/>
  <c r="N6"/>
  <c r="E4" i="11"/>
  <c r="E26" s="1"/>
  <c r="N19" i="12" l="1"/>
  <c r="N12"/>
  <c r="N16"/>
  <c r="N10"/>
  <c r="N15"/>
  <c r="N13"/>
  <c r="N9"/>
  <c r="N11"/>
  <c r="D24" i="7"/>
  <c r="F4" i="11"/>
  <c r="F26" s="1"/>
  <c r="N24" i="12" l="1"/>
  <c r="D41" i="7"/>
  <c r="I41" s="1"/>
  <c r="J41"/>
  <c r="I13"/>
  <c r="I24" s="1"/>
  <c r="G4" i="11"/>
  <c r="G26" s="1"/>
  <c r="H4" l="1"/>
  <c r="H26" s="1"/>
  <c r="I4" l="1"/>
  <c r="I26" s="1"/>
  <c r="J4" l="1"/>
  <c r="J26" s="1"/>
  <c r="K4" l="1"/>
  <c r="K26" s="1"/>
  <c r="L4" l="1"/>
  <c r="L26" s="1"/>
  <c r="M4" l="1"/>
  <c r="M26" s="1"/>
</calcChain>
</file>

<file path=xl/sharedStrings.xml><?xml version="1.0" encoding="utf-8"?>
<sst xmlns="http://schemas.openxmlformats.org/spreadsheetml/2006/main" count="737" uniqueCount="306">
  <si>
    <t>Entertainment</t>
  </si>
  <si>
    <t>Takeaway Food</t>
  </si>
  <si>
    <t>Movies and Videos</t>
  </si>
  <si>
    <t>Other</t>
  </si>
  <si>
    <t>January</t>
  </si>
  <si>
    <t>February</t>
  </si>
  <si>
    <t>March</t>
  </si>
  <si>
    <t>April</t>
  </si>
  <si>
    <t>May</t>
  </si>
  <si>
    <t>June</t>
  </si>
  <si>
    <t>July</t>
  </si>
  <si>
    <t>August</t>
  </si>
  <si>
    <t>September</t>
  </si>
  <si>
    <t>October</t>
  </si>
  <si>
    <t>November</t>
  </si>
  <si>
    <t>December</t>
  </si>
  <si>
    <t>Home Expenses</t>
  </si>
  <si>
    <t>Rates and Water</t>
  </si>
  <si>
    <t>Body Corporate Fees</t>
  </si>
  <si>
    <t>Repairs</t>
  </si>
  <si>
    <t>Renovations</t>
  </si>
  <si>
    <t>Car Expenses</t>
  </si>
  <si>
    <t>Registration</t>
  </si>
  <si>
    <t>Insurance</t>
  </si>
  <si>
    <t>Petrol</t>
  </si>
  <si>
    <t>Repairs and Maintenance</t>
  </si>
  <si>
    <t>Accessories and cleaning</t>
  </si>
  <si>
    <t>Finance</t>
  </si>
  <si>
    <t>Groceries</t>
  </si>
  <si>
    <t>Work</t>
  </si>
  <si>
    <t>Lunches</t>
  </si>
  <si>
    <t>Doctor Appointments</t>
  </si>
  <si>
    <t>Prescription Medication</t>
  </si>
  <si>
    <t>Less Medicare Rebate</t>
  </si>
  <si>
    <t>Life Insurance</t>
  </si>
  <si>
    <t>Personal/Health</t>
  </si>
  <si>
    <t>Bank/ Credit Card Interest</t>
  </si>
  <si>
    <t>Bank Fees</t>
  </si>
  <si>
    <t>Bills</t>
  </si>
  <si>
    <t>Electricity</t>
  </si>
  <si>
    <t>Phone</t>
  </si>
  <si>
    <t>Internet</t>
  </si>
  <si>
    <t>Fruit and Vegetables</t>
  </si>
  <si>
    <t>Meat</t>
  </si>
  <si>
    <t>Toiletries</t>
  </si>
  <si>
    <t>Cleaning</t>
  </si>
  <si>
    <t>Laundry</t>
  </si>
  <si>
    <t>Clothing</t>
  </si>
  <si>
    <t>Work Clothing</t>
  </si>
  <si>
    <t>Casual</t>
  </si>
  <si>
    <t>Special</t>
  </si>
  <si>
    <t>Alcohol</t>
  </si>
  <si>
    <t>Study</t>
  </si>
  <si>
    <t>Text books</t>
  </si>
  <si>
    <t>Stationery</t>
  </si>
  <si>
    <t>Road Side Assist Membership</t>
  </si>
  <si>
    <t>Postage</t>
  </si>
  <si>
    <t>Library Fees</t>
  </si>
  <si>
    <t>Recreation</t>
  </si>
  <si>
    <t>Mobile Phones</t>
  </si>
  <si>
    <t>Magazines and papers</t>
  </si>
  <si>
    <t>Books</t>
  </si>
  <si>
    <t>CD's</t>
  </si>
  <si>
    <t>Airfares</t>
  </si>
  <si>
    <t>Food</t>
  </si>
  <si>
    <t>Transport and car hire</t>
  </si>
  <si>
    <t>Household Consumables</t>
  </si>
  <si>
    <t>Linen</t>
  </si>
  <si>
    <t>Furniture</t>
  </si>
  <si>
    <t>Decorative</t>
  </si>
  <si>
    <t>Gifts</t>
  </si>
  <si>
    <t>Birthday Gifts</t>
  </si>
  <si>
    <t>Christmas Gifts</t>
  </si>
  <si>
    <t>Investments</t>
  </si>
  <si>
    <t>Holidays/ Travel</t>
  </si>
  <si>
    <t>Total</t>
  </si>
  <si>
    <t>TOTAL EXPENSES</t>
  </si>
  <si>
    <t>Bank Interest</t>
  </si>
  <si>
    <t>Income</t>
  </si>
  <si>
    <t>Less Expenses</t>
  </si>
  <si>
    <t>Closing Balance</t>
  </si>
  <si>
    <t>Savings Per Month</t>
  </si>
  <si>
    <t xml:space="preserve">Opening Balance </t>
  </si>
  <si>
    <t>Savings</t>
  </si>
  <si>
    <t>Provisions</t>
  </si>
  <si>
    <t>Holidays</t>
  </si>
  <si>
    <t>Value</t>
  </si>
  <si>
    <t>Expenses</t>
  </si>
  <si>
    <t>Net Value</t>
  </si>
  <si>
    <t>Assets</t>
  </si>
  <si>
    <t>Net Equity</t>
  </si>
  <si>
    <t>Personal</t>
  </si>
  <si>
    <t>Business</t>
  </si>
  <si>
    <t>House</t>
  </si>
  <si>
    <t>Personal Items</t>
  </si>
  <si>
    <t>Car</t>
  </si>
  <si>
    <t>Home Loan</t>
  </si>
  <si>
    <t>Property</t>
  </si>
  <si>
    <t>Target</t>
  </si>
  <si>
    <t>Christmas</t>
  </si>
  <si>
    <t>Cat Expenses</t>
  </si>
  <si>
    <t>Monthly Average</t>
  </si>
  <si>
    <t>Medical</t>
  </si>
  <si>
    <t>Bank</t>
  </si>
  <si>
    <t>Treats</t>
  </si>
  <si>
    <t>Category</t>
  </si>
  <si>
    <t>Meat and Fish</t>
  </si>
  <si>
    <t>Opening Bal</t>
  </si>
  <si>
    <t>Less Adjust</t>
  </si>
  <si>
    <t>Drinks out</t>
  </si>
  <si>
    <t>Entry fees/ tickets/ shows/ plays/ events</t>
  </si>
  <si>
    <t>Contributions to Investment</t>
  </si>
  <si>
    <t>Cash</t>
  </si>
  <si>
    <t>Total Cash Balance</t>
  </si>
  <si>
    <t>Parking</t>
  </si>
  <si>
    <t>Total Liquid Position</t>
  </si>
  <si>
    <t>Liabilities</t>
  </si>
  <si>
    <t>Liquid Investments</t>
  </si>
  <si>
    <t>Liquid Ratio</t>
  </si>
  <si>
    <t>:1</t>
  </si>
  <si>
    <t>Cash on hand</t>
  </si>
  <si>
    <t>Total Cash on hand</t>
  </si>
  <si>
    <t>Vegetables</t>
  </si>
  <si>
    <t>Fruit</t>
  </si>
  <si>
    <t>Deli</t>
  </si>
  <si>
    <t>Fish</t>
  </si>
  <si>
    <t>Wet Food</t>
  </si>
  <si>
    <t>Dry Food</t>
  </si>
  <si>
    <t>Litter</t>
  </si>
  <si>
    <t>Beer</t>
  </si>
  <si>
    <t>Wine</t>
  </si>
  <si>
    <t>Spirits</t>
  </si>
  <si>
    <t>Brushes and Sponges</t>
  </si>
  <si>
    <t>Bleach</t>
  </si>
  <si>
    <t>Essential Oils</t>
  </si>
  <si>
    <t>Washing Powder</t>
  </si>
  <si>
    <t>Soakers/ Sprays etc</t>
  </si>
  <si>
    <t>Toothpaste</t>
  </si>
  <si>
    <t>Toilet paper</t>
  </si>
  <si>
    <t>Paper Towel</t>
  </si>
  <si>
    <t>Soap</t>
  </si>
  <si>
    <t>Shampoos/ Conditioners</t>
  </si>
  <si>
    <t>Tinned fish</t>
  </si>
  <si>
    <t>Tinned Vegetables</t>
  </si>
  <si>
    <t>Eggs</t>
  </si>
  <si>
    <t>Breads</t>
  </si>
  <si>
    <t>Nuts</t>
  </si>
  <si>
    <t>Tea/ Coffee</t>
  </si>
  <si>
    <t>Deserts</t>
  </si>
  <si>
    <t>Nibbles</t>
  </si>
  <si>
    <t>Donations</t>
  </si>
  <si>
    <t>Add Adjust</t>
  </si>
  <si>
    <t>Milk</t>
  </si>
  <si>
    <t>Butter</t>
  </si>
  <si>
    <t>Cheese</t>
  </si>
  <si>
    <t>Creams</t>
  </si>
  <si>
    <t>Sugar</t>
  </si>
  <si>
    <t>Flour</t>
  </si>
  <si>
    <t>Frozen Fruit</t>
  </si>
  <si>
    <t>Frozen Vegetables</t>
  </si>
  <si>
    <t>Herbs and Spices</t>
  </si>
  <si>
    <t>Juices</t>
  </si>
  <si>
    <t>Tinned Fruit</t>
  </si>
  <si>
    <t>Herbs</t>
  </si>
  <si>
    <t>:</t>
  </si>
  <si>
    <t>Total Liabilities</t>
  </si>
  <si>
    <t>Total Investment Balance</t>
  </si>
  <si>
    <t>Water/soda water</t>
  </si>
  <si>
    <t>Tissues</t>
  </si>
  <si>
    <t>Pasta/rice/ noodles dry goods</t>
  </si>
  <si>
    <t>Coconut milk/cream</t>
  </si>
  <si>
    <t>Honey</t>
  </si>
  <si>
    <t>Average</t>
  </si>
  <si>
    <t>Stock</t>
  </si>
  <si>
    <t>Baking Items</t>
  </si>
  <si>
    <t>Bicarb</t>
  </si>
  <si>
    <t>Vinegar</t>
  </si>
  <si>
    <t>Yoghurt</t>
  </si>
  <si>
    <t>Oils/condiments/sauces/spreads</t>
  </si>
  <si>
    <t>Inflows</t>
  </si>
  <si>
    <t>Outflows</t>
  </si>
  <si>
    <t>Net Savings for the year</t>
  </si>
  <si>
    <t>current ratio</t>
  </si>
  <si>
    <t>Cereals</t>
  </si>
  <si>
    <t>Overall Weekly Average</t>
  </si>
  <si>
    <t>Face Cleanser</t>
  </si>
  <si>
    <t>Moisturiser</t>
  </si>
  <si>
    <t>Salary / Wages</t>
  </si>
  <si>
    <t>Investment Income</t>
  </si>
  <si>
    <t>Government Allowance</t>
  </si>
  <si>
    <t>Salary and Wages</t>
  </si>
  <si>
    <t xml:space="preserve"> Home and Contents Insurance</t>
  </si>
  <si>
    <t>Rent / Mortgage Repayments</t>
  </si>
  <si>
    <t>Government Allowances</t>
  </si>
  <si>
    <t>Pets</t>
  </si>
  <si>
    <t>Gas</t>
  </si>
  <si>
    <t>Pay TV / Cable</t>
  </si>
  <si>
    <t>Dining Out</t>
  </si>
  <si>
    <t>Shoes</t>
  </si>
  <si>
    <t>School Uniforms</t>
  </si>
  <si>
    <t>Kids Clothing</t>
  </si>
  <si>
    <t>Bus  / Train Fares</t>
  </si>
  <si>
    <t>etc</t>
  </si>
  <si>
    <t>Vet Expenses</t>
  </si>
  <si>
    <t xml:space="preserve">Gym Membership </t>
  </si>
  <si>
    <t>Health and Vitamins</t>
  </si>
  <si>
    <t xml:space="preserve">Other </t>
  </si>
  <si>
    <t>Medical Insurance</t>
  </si>
  <si>
    <t>Kitchen Needs</t>
  </si>
  <si>
    <t>Manchester</t>
  </si>
  <si>
    <t>Fees</t>
  </si>
  <si>
    <t>Short Courses Fees</t>
  </si>
  <si>
    <t>Cash on Hand</t>
  </si>
  <si>
    <t>High Interest Savings Account</t>
  </si>
  <si>
    <t>Everyday Account One</t>
  </si>
  <si>
    <t>Car Loan</t>
  </si>
  <si>
    <t>Student Loans</t>
  </si>
  <si>
    <t>Personal Loans</t>
  </si>
  <si>
    <t>Credit Card One</t>
  </si>
  <si>
    <t>Credit Card Two</t>
  </si>
  <si>
    <t>Shares</t>
  </si>
  <si>
    <t>Managed Funds</t>
  </si>
  <si>
    <t>Index Funds</t>
  </si>
  <si>
    <t>Margin Loans</t>
  </si>
  <si>
    <t>Account One</t>
  </si>
  <si>
    <t>Account Two</t>
  </si>
  <si>
    <t>Superannuation / Retirement Fund</t>
  </si>
  <si>
    <t>Everyday Accounts</t>
  </si>
  <si>
    <t>Car Loans</t>
  </si>
  <si>
    <t>Personal Business</t>
  </si>
  <si>
    <t>Personal Business Loans</t>
  </si>
  <si>
    <t>Interest Paid</t>
  </si>
  <si>
    <t>DVDs</t>
  </si>
  <si>
    <t>Hobby 1</t>
  </si>
  <si>
    <t>Hobby 2</t>
  </si>
  <si>
    <t>Cleaning Product</t>
  </si>
  <si>
    <t>Mixed/ mixer / soft drinks</t>
  </si>
  <si>
    <t>HELP</t>
  </si>
  <si>
    <t>SAVINGS TRACKER 2010</t>
  </si>
  <si>
    <t>BUDGETED CASHFLOW 2010</t>
  </si>
  <si>
    <t>ACTUAL CASHFLOW 2010</t>
  </si>
  <si>
    <t>CASHFLOW VARIANCE 2010</t>
  </si>
  <si>
    <t>LIQUID POSITION 2010</t>
  </si>
  <si>
    <t>Emergency Fund</t>
  </si>
  <si>
    <t>Deposit</t>
  </si>
  <si>
    <t>Remaining to Save</t>
  </si>
  <si>
    <t>INSTRUCTIONS</t>
  </si>
  <si>
    <t>Biscuits</t>
  </si>
  <si>
    <t xml:space="preserve">Chocolate/ Lollies/ </t>
  </si>
  <si>
    <t>Spreads</t>
  </si>
  <si>
    <t>Female hygiene products</t>
  </si>
  <si>
    <t>Deodorant</t>
  </si>
  <si>
    <t>Dish wash</t>
  </si>
  <si>
    <t>CASHFLOW BUDGET 2010</t>
  </si>
  <si>
    <t>Big Purchases</t>
  </si>
  <si>
    <t>Difference</t>
  </si>
  <si>
    <t>Total Income</t>
  </si>
  <si>
    <t>NET EQUITY 1 JANUARY  2010</t>
  </si>
  <si>
    <t>NET EQUITY 31 DECEMBER 2010</t>
  </si>
  <si>
    <t>Credit Card 1</t>
  </si>
  <si>
    <t>Credit Card 2</t>
  </si>
  <si>
    <t>When you withdraw money from your savings account, put that amount in the less expenses column. If you want to make "adjustments" throughout the year, you can use the adjustment columns to track these.</t>
  </si>
  <si>
    <t>WHITE BUDGET TAB</t>
  </si>
  <si>
    <t>GREEN EQUITY TABS</t>
  </si>
  <si>
    <t>YELLOW CASHFLOW SUMMARY TABS</t>
  </si>
  <si>
    <r>
      <rPr>
        <b/>
        <sz val="11"/>
        <color rgb="FF367126"/>
        <rFont val="Kristen ITC"/>
        <family val="4"/>
      </rPr>
      <t>Step 7</t>
    </r>
    <r>
      <rPr>
        <sz val="11"/>
        <color rgb="FF3B2F05"/>
        <rFont val="Perpetua"/>
        <family val="1"/>
        <scheme val="minor"/>
      </rPr>
      <t xml:space="preserve">: Enter your combined opening bank balance in the </t>
    </r>
    <r>
      <rPr>
        <b/>
        <sz val="11"/>
        <color rgb="FF3B2F05"/>
        <rFont val="Perpetua"/>
        <family val="1"/>
        <scheme val="minor"/>
      </rPr>
      <t>BUDGET CF</t>
    </r>
    <r>
      <rPr>
        <sz val="11"/>
        <color rgb="FF3B2F05"/>
        <rFont val="Perpetua"/>
        <family val="1"/>
        <scheme val="minor"/>
      </rPr>
      <t xml:space="preserve"> and </t>
    </r>
    <r>
      <rPr>
        <b/>
        <sz val="11"/>
        <color rgb="FF3B2F05"/>
        <rFont val="Perpetua"/>
        <family val="1"/>
        <scheme val="minor"/>
      </rPr>
      <t>ACTUAL CF</t>
    </r>
    <r>
      <rPr>
        <sz val="11"/>
        <color rgb="FF3B2F05"/>
        <rFont val="Perpetua"/>
        <family val="1"/>
        <scheme val="minor"/>
      </rPr>
      <t xml:space="preserve"> tabs under January.</t>
    </r>
  </si>
  <si>
    <t xml:space="preserve">When you make purchases on credit card, that's when you enter it into your budget. DON'T ENTER CREDIT CARD PAYMENTS. There is a separate section if you need to enter credit card interest. I know this is technically incorrect but by doing it this way, it allows you to see whether you are spending within your means or blowing your income using credit. Entering repayments especially if they are minimum repayments can be deceptive and pave the way to debt hell.  </t>
  </si>
  <si>
    <r>
      <t xml:space="preserve">The </t>
    </r>
    <r>
      <rPr>
        <b/>
        <sz val="11"/>
        <color theme="1"/>
        <rFont val="Perpetua"/>
        <family val="1"/>
        <scheme val="minor"/>
      </rPr>
      <t>CASHFLOW VARI</t>
    </r>
    <r>
      <rPr>
        <sz val="11"/>
        <color theme="1"/>
        <rFont val="Perpetua"/>
        <family val="2"/>
        <scheme val="minor"/>
      </rPr>
      <t xml:space="preserve"> tab is the difference between what you have budgeted and what you have actually earned / spent. How well are you sticking to your budget? This tab will tell you at a glance. This sheet is completely formulated so you don't need to enter anything.</t>
    </r>
  </si>
  <si>
    <r>
      <t xml:space="preserve">At the end of the year, enter your balances under the December </t>
    </r>
    <r>
      <rPr>
        <b/>
        <sz val="11"/>
        <color rgb="FF3B2F05"/>
        <rFont val="Perpetua"/>
        <family val="1"/>
        <scheme val="minor"/>
      </rPr>
      <t xml:space="preserve">NET EQUITY </t>
    </r>
    <r>
      <rPr>
        <sz val="11"/>
        <color rgb="FF3B2F05"/>
        <rFont val="Perpetua"/>
        <family val="2"/>
        <scheme val="minor"/>
      </rPr>
      <t>sheet and compare how you've gone throughout the year. Are you better off or worse? December 31 is crunch time!</t>
    </r>
  </si>
  <si>
    <t>RED ACTUAL INCOME, EXPENSES AND SAVINGS TABS</t>
  </si>
  <si>
    <t>Personal Loan</t>
  </si>
  <si>
    <t>Other Loan Repayments</t>
  </si>
  <si>
    <t>Overall Monthly Average</t>
  </si>
  <si>
    <r>
      <t xml:space="preserve">These are the tabs where the data entry is done throughout the year. The </t>
    </r>
    <r>
      <rPr>
        <b/>
        <sz val="11"/>
        <color theme="1"/>
        <rFont val="Perpetua"/>
        <family val="1"/>
        <scheme val="minor"/>
      </rPr>
      <t>BUDGET</t>
    </r>
    <r>
      <rPr>
        <sz val="11"/>
        <color theme="1"/>
        <rFont val="Perpetua"/>
        <family val="2"/>
        <scheme val="minor"/>
      </rPr>
      <t xml:space="preserve"> tab is a once off data entry, the yellow tabs need no data entry and the green tabs involve occasional data entry, depending on you.</t>
    </r>
  </si>
  <si>
    <t>Personal loans, car loans and mortgages are treated a little bit differently. Enter the repayment amount for these. This shows actual cash flow for the month.</t>
  </si>
  <si>
    <t>To ensure your data entry is accurate, type the bank balance at the bottom of the table - the difference below should equal zero, otherwise you need to adjust the table.</t>
  </si>
  <si>
    <r>
      <t xml:space="preserve">The </t>
    </r>
    <r>
      <rPr>
        <b/>
        <sz val="11"/>
        <color theme="1"/>
        <rFont val="Perpetua"/>
        <family val="1"/>
        <scheme val="minor"/>
      </rPr>
      <t>BUDGET CASHFLOW</t>
    </r>
    <r>
      <rPr>
        <sz val="11"/>
        <color theme="1"/>
        <rFont val="Perpetua"/>
        <family val="2"/>
        <scheme val="minor"/>
      </rPr>
      <t xml:space="preserve"> is a summary of the </t>
    </r>
    <r>
      <rPr>
        <b/>
        <sz val="11"/>
        <color theme="1"/>
        <rFont val="Perpetua"/>
        <family val="1"/>
        <scheme val="minor"/>
      </rPr>
      <t xml:space="preserve">BUDGET </t>
    </r>
    <r>
      <rPr>
        <sz val="11"/>
        <color theme="1"/>
        <rFont val="Perpetua"/>
        <family val="2"/>
        <scheme val="minor"/>
      </rPr>
      <t>tab. You can see at a glance whether you have budgeted a positive or negative cash flow for the month. This sheet is completely formulated so you don't need to enter anything on this tab except for your opening bank balance.</t>
    </r>
  </si>
  <si>
    <r>
      <rPr>
        <b/>
        <sz val="11"/>
        <color theme="2"/>
        <rFont val="Perpetua"/>
        <family val="1"/>
        <scheme val="minor"/>
      </rPr>
      <t>ANY QUESTIONS? ANY BUGS OR PROBLEMS?</t>
    </r>
    <r>
      <rPr>
        <sz val="11"/>
        <color theme="2"/>
        <rFont val="Perpetua"/>
        <family val="1"/>
        <scheme val="minor"/>
      </rPr>
      <t xml:space="preserve"> Email me at melissa@frugalandthriving.com.au and I will endeavour to help. </t>
    </r>
  </si>
  <si>
    <t>Tax Returns</t>
  </si>
  <si>
    <t>Toiletries / Personal Hygiene</t>
  </si>
  <si>
    <t>Accessories/Jewellery/Underwear/Shoes</t>
  </si>
  <si>
    <t>Over the Counter Medication</t>
  </si>
  <si>
    <t>Hair care</t>
  </si>
  <si>
    <t>Accommodation</t>
  </si>
  <si>
    <t>Custom Category</t>
  </si>
  <si>
    <t>Custom</t>
  </si>
  <si>
    <t>Hobbies One</t>
  </si>
  <si>
    <t>Hobbies Two</t>
  </si>
  <si>
    <t>ACTUAL INCOME CASHFLOW 2010</t>
  </si>
  <si>
    <t>ACTUAL EXPENSE CASHFLOW 2010</t>
  </si>
  <si>
    <t>Crisp bread</t>
  </si>
  <si>
    <t>GROCERY BREAKUP 2010</t>
  </si>
  <si>
    <r>
      <rPr>
        <b/>
        <sz val="11"/>
        <color rgb="FF367126"/>
        <rFont val="Kristen ITC"/>
        <family val="4"/>
      </rPr>
      <t>Step 5</t>
    </r>
    <r>
      <rPr>
        <b/>
        <sz val="11"/>
        <color theme="1"/>
        <rFont val="Perpetua"/>
        <family val="2"/>
        <scheme val="minor"/>
      </rPr>
      <t>:</t>
    </r>
    <r>
      <rPr>
        <sz val="11"/>
        <color theme="1"/>
        <rFont val="Perpetua"/>
        <family val="2"/>
        <scheme val="minor"/>
      </rPr>
      <t xml:space="preserve"> Enter your grocery expenditure as you spend under the </t>
    </r>
    <r>
      <rPr>
        <b/>
        <sz val="11"/>
        <color theme="1"/>
        <rFont val="Perpetua"/>
        <family val="1"/>
        <scheme val="minor"/>
      </rPr>
      <t xml:space="preserve">GROCERY </t>
    </r>
    <r>
      <rPr>
        <sz val="11"/>
        <color theme="1"/>
        <rFont val="Perpetua"/>
        <family val="2"/>
        <scheme val="minor"/>
      </rPr>
      <t xml:space="preserve">tab. You can change the specific listings under each category, add your own, or delete them. Use the </t>
    </r>
    <r>
      <rPr>
        <i/>
        <sz val="11"/>
        <color theme="1"/>
        <rFont val="Perpetua"/>
        <family val="1"/>
        <scheme val="minor"/>
      </rPr>
      <t>INSERT</t>
    </r>
    <r>
      <rPr>
        <sz val="11"/>
        <color theme="1"/>
        <rFont val="Perpetua"/>
        <family val="2"/>
        <scheme val="minor"/>
      </rPr>
      <t xml:space="preserve"> and</t>
    </r>
    <r>
      <rPr>
        <i/>
        <sz val="11"/>
        <color theme="1"/>
        <rFont val="Perpetua"/>
        <family val="1"/>
        <scheme val="minor"/>
      </rPr>
      <t xml:space="preserve"> DELETE ROW </t>
    </r>
    <r>
      <rPr>
        <sz val="11"/>
        <color theme="1"/>
        <rFont val="Perpetua"/>
        <family val="2"/>
        <scheme val="minor"/>
      </rPr>
      <t xml:space="preserve">options to add your own income and expense listings. </t>
    </r>
    <r>
      <rPr>
        <b/>
        <sz val="11"/>
        <color theme="1"/>
        <rFont val="Perpetua"/>
        <family val="1"/>
        <scheme val="minor"/>
      </rPr>
      <t xml:space="preserve">Be careful not to insert a row directly above a </t>
    </r>
    <r>
      <rPr>
        <b/>
        <i/>
        <sz val="11"/>
        <color theme="1"/>
        <rFont val="Perpetua"/>
        <family val="1"/>
        <scheme val="minor"/>
      </rPr>
      <t>total</t>
    </r>
    <r>
      <rPr>
        <b/>
        <sz val="11"/>
        <color theme="1"/>
        <rFont val="Perpetua"/>
        <family val="1"/>
        <scheme val="minor"/>
      </rPr>
      <t xml:space="preserve"> row.</t>
    </r>
    <r>
      <rPr>
        <sz val="11"/>
        <color theme="1"/>
        <rFont val="Perpetua"/>
        <family val="2"/>
        <scheme val="minor"/>
      </rPr>
      <t xml:space="preserve"> Hint: When you already have some data in your cell, use the F2 key and the  + key to add extra data. </t>
    </r>
  </si>
  <si>
    <r>
      <t xml:space="preserve">The  category headings and sub - headings in the </t>
    </r>
    <r>
      <rPr>
        <b/>
        <sz val="11"/>
        <color theme="1"/>
        <rFont val="Perpetua"/>
        <family val="1"/>
        <scheme val="minor"/>
      </rPr>
      <t>BUDGET, INCOME, ACTUAL EXPENSES, GROCERIES</t>
    </r>
    <r>
      <rPr>
        <sz val="11"/>
        <color theme="1"/>
        <rFont val="Perpetua"/>
        <family val="1"/>
        <scheme val="minor"/>
      </rPr>
      <t xml:space="preserve"> and </t>
    </r>
    <r>
      <rPr>
        <b/>
        <sz val="11"/>
        <color theme="1"/>
        <rFont val="Perpetua"/>
        <family val="1"/>
        <scheme val="minor"/>
      </rPr>
      <t>SAVINGS</t>
    </r>
    <r>
      <rPr>
        <sz val="11"/>
        <color theme="1"/>
        <rFont val="Perpetua"/>
        <family val="1"/>
        <scheme val="minor"/>
      </rPr>
      <t xml:space="preserve"> tabs are customisable. The </t>
    </r>
    <r>
      <rPr>
        <b/>
        <sz val="11"/>
        <color theme="1"/>
        <rFont val="Perpetua"/>
        <family val="1"/>
        <scheme val="minor"/>
      </rPr>
      <t>BUDGET</t>
    </r>
    <r>
      <rPr>
        <sz val="11"/>
        <color theme="1"/>
        <rFont val="Perpetua"/>
        <family val="1"/>
        <scheme val="minor"/>
      </rPr>
      <t xml:space="preserve"> </t>
    </r>
    <r>
      <rPr>
        <b/>
        <sz val="11"/>
        <color theme="1"/>
        <rFont val="Perpetua"/>
        <family val="1"/>
        <scheme val="minor"/>
      </rPr>
      <t>CF, ACTUAL CF</t>
    </r>
    <r>
      <rPr>
        <sz val="11"/>
        <color theme="1"/>
        <rFont val="Perpetua"/>
        <family val="1"/>
        <scheme val="minor"/>
      </rPr>
      <t xml:space="preserve"> and the </t>
    </r>
    <r>
      <rPr>
        <b/>
        <sz val="11"/>
        <color theme="1"/>
        <rFont val="Perpetua"/>
        <family val="1"/>
        <scheme val="minor"/>
      </rPr>
      <t>CASHFLOW VARI</t>
    </r>
    <r>
      <rPr>
        <sz val="11"/>
        <color theme="1"/>
        <rFont val="Perpetua"/>
        <family val="1"/>
        <scheme val="minor"/>
      </rPr>
      <t xml:space="preserve"> tabs will automatically update any changes. The subheadings in the </t>
    </r>
    <r>
      <rPr>
        <b/>
        <sz val="11"/>
        <color theme="1"/>
        <rFont val="Perpetua"/>
        <family val="1"/>
        <scheme val="minor"/>
      </rPr>
      <t>LIQUIDITY</t>
    </r>
    <r>
      <rPr>
        <sz val="11"/>
        <color theme="1"/>
        <rFont val="Perpetua"/>
        <family val="1"/>
        <scheme val="minor"/>
      </rPr>
      <t xml:space="preserve"> and </t>
    </r>
    <r>
      <rPr>
        <b/>
        <sz val="11"/>
        <color theme="1"/>
        <rFont val="Perpetua"/>
        <family val="1"/>
        <scheme val="minor"/>
      </rPr>
      <t>NET EQUITY</t>
    </r>
    <r>
      <rPr>
        <sz val="11"/>
        <color theme="1"/>
        <rFont val="Perpetua"/>
        <family val="1"/>
        <scheme val="minor"/>
      </rPr>
      <t xml:space="preserve"> tabs are also customisable.</t>
    </r>
  </si>
  <si>
    <r>
      <rPr>
        <b/>
        <sz val="11"/>
        <color theme="3"/>
        <rFont val="Kristen ITC"/>
        <family val="4"/>
      </rPr>
      <t>Step 1</t>
    </r>
    <r>
      <rPr>
        <sz val="11"/>
        <color rgb="FF3B2F05"/>
        <rFont val="Perpetua"/>
        <family val="2"/>
        <scheme val="minor"/>
      </rPr>
      <t xml:space="preserve">: Enter your budget information under the </t>
    </r>
    <r>
      <rPr>
        <b/>
        <sz val="11"/>
        <color rgb="FF3B2F05"/>
        <rFont val="Perpetua"/>
        <family val="1"/>
        <scheme val="minor"/>
      </rPr>
      <t>BUDGET</t>
    </r>
    <r>
      <rPr>
        <sz val="11"/>
        <color rgb="FF3B2F05"/>
        <rFont val="Perpetua"/>
        <family val="2"/>
        <scheme val="minor"/>
      </rPr>
      <t xml:space="preserve"> tab. You may need to have a look at bills and receipts to get an idea of your expenditure. You can change the subheadings under each category, add your own, or delete them. Use the </t>
    </r>
    <r>
      <rPr>
        <i/>
        <sz val="11"/>
        <color rgb="FF3B2F05"/>
        <rFont val="Perpetua"/>
        <family val="1"/>
        <scheme val="minor"/>
      </rPr>
      <t xml:space="preserve">INSERT </t>
    </r>
    <r>
      <rPr>
        <sz val="11"/>
        <color rgb="FF3B2F05"/>
        <rFont val="Perpetua"/>
        <family val="1"/>
        <scheme val="minor"/>
      </rPr>
      <t>and</t>
    </r>
    <r>
      <rPr>
        <i/>
        <sz val="11"/>
        <color rgb="FF3B2F05"/>
        <rFont val="Perpetua"/>
        <family val="1"/>
        <scheme val="minor"/>
      </rPr>
      <t xml:space="preserve"> DELETE ROW</t>
    </r>
    <r>
      <rPr>
        <sz val="11"/>
        <color rgb="FF3B2F05"/>
        <rFont val="Perpetua"/>
        <family val="2"/>
        <scheme val="minor"/>
      </rPr>
      <t xml:space="preserve"> options to add your own income and sub headings. </t>
    </r>
    <r>
      <rPr>
        <b/>
        <sz val="11"/>
        <color rgb="FF3B2F05"/>
        <rFont val="Perpetua"/>
        <family val="1"/>
        <scheme val="minor"/>
      </rPr>
      <t xml:space="preserve">Be careful not to insert a row directly above a </t>
    </r>
    <r>
      <rPr>
        <b/>
        <i/>
        <sz val="11"/>
        <color rgb="FF3B2F05"/>
        <rFont val="Perpetua"/>
        <family val="1"/>
        <scheme val="minor"/>
      </rPr>
      <t>total</t>
    </r>
    <r>
      <rPr>
        <b/>
        <sz val="11"/>
        <color rgb="FF3B2F05"/>
        <rFont val="Perpetua"/>
        <family val="1"/>
        <scheme val="minor"/>
      </rPr>
      <t xml:space="preserve"> row as it won't be included in the formula.</t>
    </r>
    <r>
      <rPr>
        <sz val="11"/>
        <color rgb="FF3B2F05"/>
        <rFont val="Perpetua"/>
        <family val="2"/>
        <scheme val="minor"/>
      </rPr>
      <t xml:space="preserve"> Don't forget to copy down the formulas at the end of the row. Remember, if you insert or delete a new expense or income, you will need insert the same into your </t>
    </r>
    <r>
      <rPr>
        <b/>
        <sz val="11"/>
        <color rgb="FF3B2F05"/>
        <rFont val="Perpetua"/>
        <family val="1"/>
        <scheme val="minor"/>
      </rPr>
      <t>ACTUAL</t>
    </r>
    <r>
      <rPr>
        <sz val="11"/>
        <color rgb="FF3B2F05"/>
        <rFont val="Perpetua"/>
        <family val="2"/>
        <scheme val="minor"/>
      </rPr>
      <t xml:space="preserve"> sheets so that you can track them. The yellow tabs will automatically update.  To ensure that the </t>
    </r>
    <r>
      <rPr>
        <i/>
        <sz val="11"/>
        <color rgb="FF3B2F05"/>
        <rFont val="Perpetua"/>
        <family val="1"/>
        <scheme val="minor"/>
      </rPr>
      <t>AVERAGE</t>
    </r>
    <r>
      <rPr>
        <sz val="11"/>
        <color rgb="FF3B2F05"/>
        <rFont val="Perpetua"/>
        <family val="2"/>
        <scheme val="minor"/>
      </rPr>
      <t xml:space="preserve"> calculates correctly, don't forget to type zeros where there is no data.</t>
    </r>
  </si>
  <si>
    <r>
      <rPr>
        <b/>
        <sz val="11"/>
        <color rgb="FF367126"/>
        <rFont val="Kristen ITC"/>
        <family val="4"/>
      </rPr>
      <t>Step 2</t>
    </r>
    <r>
      <rPr>
        <sz val="11"/>
        <color rgb="FF3B2F05"/>
        <rFont val="Perpetua"/>
        <family val="2"/>
        <scheme val="minor"/>
      </rPr>
      <t>:</t>
    </r>
    <r>
      <rPr>
        <sz val="11"/>
        <color rgb="FF3B2F05"/>
        <rFont val="Perpetua"/>
        <family val="1"/>
        <scheme val="minor"/>
      </rPr>
      <t xml:space="preserve"> Enter your details under the </t>
    </r>
    <r>
      <rPr>
        <b/>
        <sz val="11"/>
        <color rgb="FF3B2F05"/>
        <rFont val="Perpetua"/>
        <family val="1"/>
        <scheme val="minor"/>
      </rPr>
      <t>NET EQUITY</t>
    </r>
    <r>
      <rPr>
        <sz val="11"/>
        <color rgb="FF3B2F05"/>
        <rFont val="Perpetua"/>
        <family val="1"/>
        <scheme val="minor"/>
      </rPr>
      <t xml:space="preserve"> and </t>
    </r>
    <r>
      <rPr>
        <b/>
        <sz val="11"/>
        <color rgb="FF3B2F05"/>
        <rFont val="Perpetua"/>
        <family val="1"/>
        <scheme val="minor"/>
      </rPr>
      <t>LIQUIDITY</t>
    </r>
    <r>
      <rPr>
        <sz val="11"/>
        <color rgb="FF3B2F05"/>
        <rFont val="Perpetua"/>
        <family val="1"/>
        <scheme val="minor"/>
      </rPr>
      <t xml:space="preserve"> tab. You can change the specific listings under each category, add your own, or delete them. Use the </t>
    </r>
    <r>
      <rPr>
        <i/>
        <sz val="11"/>
        <color rgb="FF3B2F05"/>
        <rFont val="Perpetua"/>
        <family val="1"/>
        <scheme val="minor"/>
      </rPr>
      <t>INSERT</t>
    </r>
    <r>
      <rPr>
        <sz val="11"/>
        <color rgb="FF3B2F05"/>
        <rFont val="Perpetua"/>
        <family val="1"/>
        <scheme val="minor"/>
      </rPr>
      <t xml:space="preserve"> and </t>
    </r>
    <r>
      <rPr>
        <i/>
        <sz val="11"/>
        <color rgb="FF3B2F05"/>
        <rFont val="Perpetua"/>
        <family val="1"/>
        <scheme val="minor"/>
      </rPr>
      <t xml:space="preserve">DELETE ROW </t>
    </r>
    <r>
      <rPr>
        <sz val="11"/>
        <color rgb="FF3B2F05"/>
        <rFont val="Perpetua"/>
        <family val="1"/>
        <scheme val="minor"/>
      </rPr>
      <t>options to add your own income and expense listings.</t>
    </r>
    <r>
      <rPr>
        <b/>
        <sz val="11"/>
        <color rgb="FF3B2F05"/>
        <rFont val="Perpetua"/>
        <family val="1"/>
        <scheme val="minor"/>
      </rPr>
      <t xml:space="preserve">Be careful not to insert a row directly above a total row as it won't be included in the formula. </t>
    </r>
    <r>
      <rPr>
        <sz val="11"/>
        <color rgb="FF3B2F05"/>
        <rFont val="Perpetua"/>
        <family val="1"/>
        <scheme val="minor"/>
      </rPr>
      <t xml:space="preserve"> Update these sheets periodically throughout the year to track how you are going with savings, investments and debt repayments.</t>
    </r>
  </si>
  <si>
    <r>
      <rPr>
        <b/>
        <sz val="11"/>
        <color theme="3"/>
        <rFont val="Kristen ITC"/>
        <family val="4"/>
      </rPr>
      <t>Step 3</t>
    </r>
    <r>
      <rPr>
        <b/>
        <sz val="11"/>
        <color theme="1"/>
        <rFont val="Kristen ITC"/>
        <family val="4"/>
      </rPr>
      <t>:</t>
    </r>
    <r>
      <rPr>
        <sz val="11"/>
        <color theme="1"/>
        <rFont val="Perpetua"/>
        <family val="2"/>
        <scheme val="minor"/>
      </rPr>
      <t xml:space="preserve"> </t>
    </r>
    <r>
      <rPr>
        <b/>
        <sz val="11"/>
        <color theme="1"/>
        <rFont val="Perpetua"/>
        <family val="1"/>
        <scheme val="minor"/>
      </rPr>
      <t>ACTUAL INCOME</t>
    </r>
    <r>
      <rPr>
        <sz val="11"/>
        <color theme="1"/>
        <rFont val="Perpetua"/>
        <family val="2"/>
        <scheme val="minor"/>
      </rPr>
      <t xml:space="preserve"> tab. Enter your actual net income as it comes in throughout the year. Start each entry with an equals sign (=$400 etc) so that you can add income under each month as you earn it. Hint: When you already have some data in your cell, use the F2 key and the  + key to add extra data.</t>
    </r>
  </si>
  <si>
    <r>
      <rPr>
        <b/>
        <sz val="11"/>
        <color rgb="FF367126"/>
        <rFont val="Kristen ITC"/>
        <family val="4"/>
      </rPr>
      <t>Step 4:</t>
    </r>
    <r>
      <rPr>
        <sz val="11"/>
        <color rgb="FF3B2F05"/>
        <rFont val="Perpetua"/>
        <family val="2"/>
        <scheme val="minor"/>
      </rPr>
      <t xml:space="preserve"> </t>
    </r>
    <r>
      <rPr>
        <b/>
        <sz val="11"/>
        <color rgb="FF3B2F05"/>
        <rFont val="Perpetua"/>
        <family val="1"/>
        <scheme val="minor"/>
      </rPr>
      <t>ACTUAL EXPENSES</t>
    </r>
    <r>
      <rPr>
        <sz val="11"/>
        <color rgb="FF3B2F05"/>
        <rFont val="Perpetua"/>
        <family val="2"/>
        <scheme val="minor"/>
      </rPr>
      <t xml:space="preserve"> tab. Enter your actual expenses as you spend. Start each entry with an equals sign (=$400 etc) so that you can add expenses under each month as you spend. Hint: When you already have some data in your cell, use the F2 key and the  + key to add extra data. You will notice that the </t>
    </r>
    <r>
      <rPr>
        <i/>
        <sz val="11"/>
        <color rgb="FF3B2F05"/>
        <rFont val="Perpetua"/>
        <family val="1"/>
        <scheme val="minor"/>
      </rPr>
      <t>GROCERIES</t>
    </r>
    <r>
      <rPr>
        <sz val="11"/>
        <color rgb="FF3B2F05"/>
        <rFont val="Perpetua"/>
        <family val="2"/>
        <scheme val="minor"/>
      </rPr>
      <t xml:space="preserve"> category has formulas in it. Enter your grocery amounts under the </t>
    </r>
    <r>
      <rPr>
        <b/>
        <sz val="11"/>
        <color rgb="FF3B2F05"/>
        <rFont val="Perpetua"/>
        <family val="1"/>
        <scheme val="minor"/>
      </rPr>
      <t xml:space="preserve">GROCERIES </t>
    </r>
    <r>
      <rPr>
        <sz val="11"/>
        <color rgb="FF3B2F05"/>
        <rFont val="Perpetua"/>
        <family val="2"/>
        <scheme val="minor"/>
      </rPr>
      <t>tab and the information will automatically come over into your actual expenses.</t>
    </r>
  </si>
  <si>
    <r>
      <rPr>
        <b/>
        <sz val="11"/>
        <color rgb="FF367126"/>
        <rFont val="Kristen ITC"/>
        <family val="4"/>
      </rPr>
      <t>Step 6</t>
    </r>
    <r>
      <rPr>
        <sz val="11"/>
        <color theme="1"/>
        <rFont val="Perpetua"/>
        <family val="2"/>
        <scheme val="minor"/>
      </rPr>
      <t xml:space="preserve">: Track your savings under the </t>
    </r>
    <r>
      <rPr>
        <b/>
        <sz val="11"/>
        <color theme="1"/>
        <rFont val="Perpetua"/>
        <family val="1"/>
        <scheme val="minor"/>
      </rPr>
      <t>SAVINGS</t>
    </r>
    <r>
      <rPr>
        <sz val="11"/>
        <color theme="1"/>
        <rFont val="Perpetua"/>
        <family val="2"/>
        <scheme val="minor"/>
      </rPr>
      <t xml:space="preserve"> tab. You may be using one high interest account, but you can keep a track of how much you have saved for each expense within that account. Begin by entering your target savings, then enter your opening balance. As you put money in your savings account throughout the year, enter the amounts under each month. Use the </t>
    </r>
    <r>
      <rPr>
        <i/>
        <sz val="11"/>
        <color theme="1"/>
        <rFont val="Perpetua"/>
        <family val="1"/>
        <scheme val="minor"/>
      </rPr>
      <t>INSERT</t>
    </r>
    <r>
      <rPr>
        <sz val="11"/>
        <color theme="1"/>
        <rFont val="Perpetua"/>
        <family val="2"/>
        <scheme val="minor"/>
      </rPr>
      <t xml:space="preserve"> and </t>
    </r>
    <r>
      <rPr>
        <i/>
        <sz val="11"/>
        <color theme="1"/>
        <rFont val="Perpetua"/>
        <family val="1"/>
        <scheme val="minor"/>
      </rPr>
      <t>DELETE ROW</t>
    </r>
    <r>
      <rPr>
        <sz val="11"/>
        <color theme="1"/>
        <rFont val="Perpetua"/>
        <family val="2"/>
        <scheme val="minor"/>
      </rPr>
      <t xml:space="preserve"> options to add your own income and expense listings. </t>
    </r>
    <r>
      <rPr>
        <b/>
        <sz val="11"/>
        <color theme="1"/>
        <rFont val="Perpetua"/>
        <family val="1"/>
        <scheme val="minor"/>
      </rPr>
      <t xml:space="preserve">Be careful not to insert a row directly above a </t>
    </r>
    <r>
      <rPr>
        <b/>
        <i/>
        <sz val="11"/>
        <color theme="1"/>
        <rFont val="Perpetua"/>
        <family val="1"/>
        <scheme val="minor"/>
      </rPr>
      <t>total</t>
    </r>
    <r>
      <rPr>
        <b/>
        <sz val="11"/>
        <color theme="1"/>
        <rFont val="Perpetua"/>
        <family val="1"/>
        <scheme val="minor"/>
      </rPr>
      <t xml:space="preserve"> row.</t>
    </r>
    <r>
      <rPr>
        <sz val="11"/>
        <color theme="1"/>
        <rFont val="Perpetua"/>
        <family val="2"/>
        <scheme val="minor"/>
      </rPr>
      <t xml:space="preserve"> Hint: When you already have some data in your cell, use the F2 key and the  + key to add extra data. </t>
    </r>
  </si>
  <si>
    <r>
      <t xml:space="preserve">The </t>
    </r>
    <r>
      <rPr>
        <b/>
        <sz val="11"/>
        <color theme="1"/>
        <rFont val="Perpetua"/>
        <family val="1"/>
        <scheme val="minor"/>
      </rPr>
      <t>ACTUAL CF</t>
    </r>
    <r>
      <rPr>
        <sz val="11"/>
        <color theme="1"/>
        <rFont val="Perpetua"/>
        <family val="2"/>
        <scheme val="minor"/>
      </rPr>
      <t xml:space="preserve"> is a summary of the </t>
    </r>
    <r>
      <rPr>
        <b/>
        <sz val="11"/>
        <color theme="1"/>
        <rFont val="Perpetua"/>
        <family val="1"/>
        <scheme val="minor"/>
      </rPr>
      <t>ACTUAL INCOME</t>
    </r>
    <r>
      <rPr>
        <sz val="11"/>
        <color theme="1"/>
        <rFont val="Perpetua"/>
        <family val="2"/>
        <scheme val="minor"/>
      </rPr>
      <t xml:space="preserve"> and</t>
    </r>
    <r>
      <rPr>
        <b/>
        <sz val="11"/>
        <color theme="1"/>
        <rFont val="Perpetua"/>
        <family val="1"/>
        <scheme val="minor"/>
      </rPr>
      <t xml:space="preserve"> ACTUAL EXPENSES </t>
    </r>
    <r>
      <rPr>
        <sz val="11"/>
        <color theme="1"/>
        <rFont val="Perpetua"/>
        <family val="2"/>
        <scheme val="minor"/>
      </rPr>
      <t>tabs. You can see at a glance whether you have positive or negative cash flow. Of course any positive cash flow will either go to your savings account, go to paying off extra debt or get spent in subsequent months. This sheet is completely formulated so you don't need to enter anything on this tab except for your opening bank balance.</t>
    </r>
  </si>
  <si>
    <t>I've tried to make things as user friendly as possible but I'm limited to my knowledge of excel. If you have any suggestions for ways of improving the spreadsheet, please don't hesitate to drop me a line.</t>
  </si>
  <si>
    <t>Sub Total</t>
  </si>
  <si>
    <t>Total for Year</t>
  </si>
  <si>
    <t>Total Assets</t>
  </si>
  <si>
    <r>
      <rPr>
        <b/>
        <i/>
        <sz val="12"/>
        <color rgb="FFFCF5E3"/>
        <rFont val="Perpetua"/>
        <family val="1"/>
        <scheme val="minor"/>
      </rPr>
      <t xml:space="preserve">Less </t>
    </r>
    <r>
      <rPr>
        <b/>
        <sz val="12"/>
        <color rgb="FFFCF5E3"/>
        <rFont val="Perpetua"/>
        <family val="1"/>
        <scheme val="minor"/>
      </rPr>
      <t>Liabilities</t>
    </r>
  </si>
  <si>
    <t>Everyday Account Two</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</si>
</sst>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0.00_ ;[Red]\-0.00\ "/>
  </numFmts>
  <fonts count="58">
    <font>
      <sz val="11"/>
      <color theme="1"/>
      <name val="Perpetua"/>
      <family val="2"/>
      <scheme val="minor"/>
    </font>
    <font>
      <sz val="11"/>
      <color theme="1"/>
      <name val="Perpetua"/>
      <family val="2"/>
      <scheme val="minor"/>
    </font>
    <font>
      <b/>
      <sz val="11"/>
      <color theme="1"/>
      <name val="Perpetua"/>
      <family val="1"/>
      <scheme val="minor"/>
    </font>
    <font>
      <b/>
      <u val="double"/>
      <sz val="16"/>
      <color theme="1"/>
      <name val="Perpetua"/>
      <family val="1"/>
      <scheme val="minor"/>
    </font>
    <font>
      <i/>
      <sz val="11"/>
      <color theme="1"/>
      <name val="Perpetua"/>
      <family val="1"/>
      <scheme val="minor"/>
    </font>
    <font>
      <b/>
      <sz val="10"/>
      <name val="Arial"/>
      <family val="2"/>
    </font>
    <font>
      <i/>
      <sz val="10"/>
      <name val="Arial"/>
      <family val="2"/>
    </font>
    <font>
      <sz val="11"/>
      <color theme="1"/>
      <name val="Perpetua"/>
      <family val="1"/>
      <scheme val="minor"/>
    </font>
    <font>
      <sz val="11"/>
      <color theme="0" tint="-0.14999847407452621"/>
      <name val="Perpetua"/>
      <family val="2"/>
      <scheme val="minor"/>
    </font>
    <font>
      <b/>
      <sz val="11"/>
      <color theme="1"/>
      <name val="Perpetua"/>
      <family val="2"/>
      <scheme val="minor"/>
    </font>
    <font>
      <sz val="11"/>
      <color theme="3" tint="-0.249977111117893"/>
      <name val="Perpetua"/>
      <family val="2"/>
      <scheme val="minor"/>
    </font>
    <font>
      <sz val="11"/>
      <color rgb="FF92D050"/>
      <name val="Perpetua"/>
      <family val="2"/>
      <scheme val="minor"/>
    </font>
    <font>
      <b/>
      <u val="double"/>
      <sz val="20"/>
      <color rgb="FFFCF5E3"/>
      <name val="Perpetua"/>
      <family val="1"/>
      <scheme val="minor"/>
    </font>
    <font>
      <sz val="12"/>
      <color rgb="FFFCF5E3"/>
      <name val="Perpetua"/>
      <family val="2"/>
      <scheme val="minor"/>
    </font>
    <font>
      <sz val="11"/>
      <color rgb="FFFCF5E3"/>
      <name val="Perpetua"/>
      <family val="2"/>
      <scheme val="minor"/>
    </font>
    <font>
      <b/>
      <sz val="12"/>
      <color rgb="FF3B2F05"/>
      <name val="Perpetua"/>
      <family val="1"/>
      <scheme val="minor"/>
    </font>
    <font>
      <b/>
      <sz val="11"/>
      <color rgb="FF3B2F05"/>
      <name val="Perpetua"/>
      <family val="1"/>
      <scheme val="minor"/>
    </font>
    <font>
      <b/>
      <sz val="14"/>
      <color rgb="FF3B2F05"/>
      <name val="Perpetua"/>
      <family val="1"/>
      <scheme val="minor"/>
    </font>
    <font>
      <sz val="11"/>
      <color rgb="FF3B2F05"/>
      <name val="Perpetua"/>
      <family val="2"/>
      <scheme val="minor"/>
    </font>
    <font>
      <b/>
      <sz val="11"/>
      <color rgb="FF3B2F05"/>
      <name val="Perpetua"/>
      <family val="2"/>
      <scheme val="minor"/>
    </font>
    <font>
      <i/>
      <sz val="11"/>
      <color rgb="FF3B2F05"/>
      <name val="Perpetua"/>
      <family val="2"/>
      <scheme val="minor"/>
    </font>
    <font>
      <b/>
      <i/>
      <sz val="11"/>
      <color rgb="FF3B2F05"/>
      <name val="Perpetua"/>
      <family val="2"/>
      <scheme val="minor"/>
    </font>
    <font>
      <b/>
      <u val="double"/>
      <sz val="16"/>
      <color rgb="FFFCF5E3"/>
      <name val="Perpetua"/>
      <family val="1"/>
      <scheme val="minor"/>
    </font>
    <font>
      <b/>
      <u val="double"/>
      <sz val="22"/>
      <color rgb="FFFCF5E3"/>
      <name val="Perpetua"/>
      <family val="1"/>
      <scheme val="minor"/>
    </font>
    <font>
      <b/>
      <sz val="10"/>
      <color rgb="FF3B2F05"/>
      <name val="Perpetua"/>
      <family val="1"/>
      <scheme val="minor"/>
    </font>
    <font>
      <sz val="11"/>
      <color rgb="FF3B2F05"/>
      <name val="Perpetua"/>
      <family val="1"/>
      <scheme val="minor"/>
    </font>
    <font>
      <b/>
      <i/>
      <sz val="10"/>
      <color rgb="FF3B2F05"/>
      <name val="Perpetua"/>
      <family val="1"/>
      <scheme val="minor"/>
    </font>
    <font>
      <b/>
      <i/>
      <sz val="11"/>
      <color rgb="FF3B2F05"/>
      <name val="Perpetua"/>
      <family val="1"/>
      <scheme val="minor"/>
    </font>
    <font>
      <b/>
      <i/>
      <sz val="11"/>
      <color rgb="FFFCF5E3"/>
      <name val="Perpetua"/>
      <family val="2"/>
      <scheme val="minor"/>
    </font>
    <font>
      <b/>
      <sz val="11"/>
      <color rgb="FFFCF5E3"/>
      <name val="Perpetua"/>
      <family val="1"/>
      <scheme val="minor"/>
    </font>
    <font>
      <b/>
      <sz val="12"/>
      <color rgb="FFFCF5E3"/>
      <name val="Perpetua"/>
      <family val="1"/>
      <scheme val="minor"/>
    </font>
    <font>
      <i/>
      <sz val="11"/>
      <color rgb="FF3B2F05"/>
      <name val="Perpetua"/>
      <family val="1"/>
      <scheme val="minor"/>
    </font>
    <font>
      <i/>
      <sz val="12"/>
      <color rgb="FF3B2F05"/>
      <name val="Perpetua"/>
      <family val="1"/>
      <scheme val="minor"/>
    </font>
    <font>
      <i/>
      <sz val="10"/>
      <color rgb="FF3B2F05"/>
      <name val="Arial"/>
      <family val="2"/>
    </font>
    <font>
      <b/>
      <sz val="12"/>
      <color rgb="FFFCF5E3"/>
      <name val="Perpetua"/>
      <family val="2"/>
      <scheme val="minor"/>
    </font>
    <font>
      <sz val="13"/>
      <color rgb="FFFCF5E3"/>
      <name val="Perpetua"/>
      <family val="2"/>
      <scheme val="minor"/>
    </font>
    <font>
      <b/>
      <sz val="13"/>
      <color rgb="FFFCF5E3"/>
      <name val="Perpetua"/>
      <family val="2"/>
      <scheme val="minor"/>
    </font>
    <font>
      <sz val="11"/>
      <color rgb="FFFCF5E3"/>
      <name val="Perpetua"/>
      <family val="1"/>
      <scheme val="minor"/>
    </font>
    <font>
      <b/>
      <u val="double"/>
      <sz val="16"/>
      <color rgb="FF3B2F05"/>
      <name val="Perpetua"/>
      <family val="1"/>
      <scheme val="minor"/>
    </font>
    <font>
      <b/>
      <sz val="11"/>
      <color rgb="FFFCF5E3"/>
      <name val="Perpetua"/>
      <family val="2"/>
      <scheme val="minor"/>
    </font>
    <font>
      <b/>
      <u/>
      <sz val="12"/>
      <color rgb="FF3B2F05"/>
      <name val="Perpetua"/>
      <family val="1"/>
      <scheme val="minor"/>
    </font>
    <font>
      <sz val="12"/>
      <color rgb="FFFCF5E3"/>
      <name val="Perpetua"/>
      <family val="1"/>
      <scheme val="minor"/>
    </font>
    <font>
      <b/>
      <i/>
      <sz val="12"/>
      <color rgb="FFFCF5E3"/>
      <name val="Perpetua"/>
      <family val="1"/>
      <scheme val="minor"/>
    </font>
    <font>
      <b/>
      <i/>
      <sz val="12"/>
      <color rgb="FF3B2F05"/>
      <name val="Perpetua"/>
      <family val="1"/>
      <scheme val="minor"/>
    </font>
    <font>
      <u/>
      <sz val="9.9"/>
      <color theme="10"/>
      <name val="Perpetua"/>
      <family val="2"/>
    </font>
    <font>
      <b/>
      <u/>
      <sz val="14"/>
      <color theme="10"/>
      <name val="Perpetua"/>
      <family val="1"/>
    </font>
    <font>
      <i/>
      <sz val="11"/>
      <color theme="1"/>
      <name val="Perpetua"/>
      <family val="2"/>
      <scheme val="minor"/>
    </font>
    <font>
      <b/>
      <sz val="11"/>
      <color theme="1"/>
      <name val="Kristen ITC"/>
      <family val="4"/>
    </font>
    <font>
      <b/>
      <sz val="11"/>
      <color theme="3"/>
      <name val="Kristen ITC"/>
      <family val="4"/>
    </font>
    <font>
      <b/>
      <sz val="11"/>
      <color theme="2"/>
      <name val="Perpetua"/>
      <family val="1"/>
      <scheme val="minor"/>
    </font>
    <font>
      <sz val="11"/>
      <color theme="2"/>
      <name val="Perpetua"/>
      <family val="1"/>
      <scheme val="minor"/>
    </font>
    <font>
      <b/>
      <sz val="11"/>
      <color rgb="FF367126"/>
      <name val="Kristen ITC"/>
      <family val="4"/>
    </font>
    <font>
      <b/>
      <i/>
      <sz val="11"/>
      <color theme="1"/>
      <name val="Perpetua"/>
      <family val="1"/>
      <scheme val="minor"/>
    </font>
    <font>
      <b/>
      <u/>
      <sz val="11"/>
      <color theme="1"/>
      <name val="Perpetua"/>
      <family val="1"/>
      <scheme val="minor"/>
    </font>
    <font>
      <b/>
      <u/>
      <sz val="11"/>
      <color rgb="FFFCF5E3"/>
      <name val="Perpetua"/>
      <family val="1"/>
      <scheme val="minor"/>
    </font>
    <font>
      <b/>
      <u/>
      <sz val="11"/>
      <color theme="2"/>
      <name val="Perpetua"/>
      <family val="1"/>
      <scheme val="minor"/>
    </font>
    <font>
      <sz val="11"/>
      <color rgb="FFFF0000"/>
      <name val="Perpetua"/>
      <family val="2"/>
      <scheme val="minor"/>
    </font>
    <font>
      <b/>
      <sz val="11"/>
      <color rgb="FFFF0000"/>
      <name val="Perpetua"/>
      <family val="2"/>
      <scheme val="minor"/>
    </font>
  </fonts>
  <fills count="16">
    <fill>
      <patternFill patternType="none"/>
    </fill>
    <fill>
      <patternFill patternType="gray125"/>
    </fill>
    <fill>
      <patternFill patternType="solid">
        <fgColor theme="6" tint="0.79998168889431442"/>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6" tint="0.59999389629810485"/>
        <bgColor indexed="65"/>
      </patternFill>
    </fill>
    <fill>
      <patternFill patternType="solid">
        <fgColor theme="8" tint="0.59999389629810485"/>
        <bgColor indexed="64"/>
      </patternFill>
    </fill>
    <fill>
      <patternFill patternType="solid">
        <fgColor theme="0"/>
        <bgColor indexed="64"/>
      </patternFill>
    </fill>
    <fill>
      <patternFill patternType="solid">
        <fgColor rgb="FFFFFF97"/>
        <bgColor indexed="64"/>
      </patternFill>
    </fill>
    <fill>
      <patternFill patternType="solid">
        <fgColor rgb="FFFFFF00"/>
        <bgColor indexed="64"/>
      </patternFill>
    </fill>
    <fill>
      <patternFill patternType="solid">
        <fgColor rgb="FF92D050"/>
        <bgColor indexed="64"/>
      </patternFill>
    </fill>
    <fill>
      <patternFill patternType="solid">
        <fgColor rgb="FF367126"/>
        <bgColor indexed="64"/>
      </patternFill>
    </fill>
    <fill>
      <patternFill patternType="solid">
        <fgColor rgb="FFFCF5E3"/>
        <bgColor indexed="64"/>
      </patternFill>
    </fill>
    <fill>
      <patternFill patternType="solid">
        <fgColor rgb="FFFF0000"/>
        <bgColor indexed="64"/>
      </patternFill>
    </fill>
    <fill>
      <patternFill patternType="solid">
        <fgColor theme="3"/>
        <bgColor indexed="64"/>
      </patternFill>
    </fill>
    <fill>
      <patternFill patternType="solid">
        <fgColor theme="2"/>
        <bgColor indexed="64"/>
      </patternFill>
    </fill>
  </fills>
  <borders count="51">
    <border>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theme="2" tint="-0.249977111117893"/>
      </left>
      <right style="thin">
        <color theme="2" tint="-0.249977111117893"/>
      </right>
      <top/>
      <bottom/>
      <diagonal/>
    </border>
    <border>
      <left style="thin">
        <color theme="2" tint="-0.249977111117893"/>
      </left>
      <right/>
      <top/>
      <bottom/>
      <diagonal/>
    </border>
    <border>
      <left/>
      <right style="thin">
        <color theme="2" tint="-0.249977111117893"/>
      </right>
      <top/>
      <bottom style="thin">
        <color theme="2" tint="-0.249977111117893"/>
      </bottom>
      <diagonal/>
    </border>
    <border>
      <left/>
      <right style="thin">
        <color theme="2" tint="-0.249977111117893"/>
      </right>
      <top style="thin">
        <color theme="2" tint="-0.249977111117893"/>
      </top>
      <bottom/>
      <diagonal/>
    </border>
    <border>
      <left/>
      <right style="thin">
        <color theme="2" tint="-0.249977111117893"/>
      </right>
      <top style="thin">
        <color theme="2" tint="-0.249977111117893"/>
      </top>
      <bottom style="thin">
        <color theme="2" tint="-0.249977111117893"/>
      </bottom>
      <diagonal/>
    </border>
    <border>
      <left/>
      <right/>
      <top/>
      <bottom style="thin">
        <color theme="2" tint="-0.249977111117893"/>
      </bottom>
      <diagonal/>
    </border>
    <border>
      <left/>
      <right style="thin">
        <color theme="2" tint="-0.249977111117893"/>
      </right>
      <top/>
      <bottom/>
      <diagonal/>
    </border>
    <border>
      <left/>
      <right/>
      <top style="thin">
        <color theme="2" tint="-0.249977111117893"/>
      </top>
      <bottom/>
      <diagonal/>
    </border>
    <border>
      <left/>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double">
        <color theme="2"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0" tint="-0.34998626667073579"/>
      </left>
      <right/>
      <top/>
      <bottom style="thin">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theme="4"/>
      </left>
      <right style="thin">
        <color theme="4"/>
      </right>
      <top/>
      <bottom/>
      <diagonal/>
    </border>
    <border>
      <left/>
      <right/>
      <top style="thin">
        <color theme="5"/>
      </top>
      <bottom/>
      <diagonal/>
    </border>
    <border>
      <left/>
      <right style="thin">
        <color theme="5"/>
      </right>
      <top style="thin">
        <color theme="5"/>
      </top>
      <bottom/>
      <diagonal/>
    </border>
    <border>
      <left style="thin">
        <color theme="4"/>
      </left>
      <right style="thin">
        <color theme="5"/>
      </right>
      <top style="thin">
        <color theme="4"/>
      </top>
      <bottom style="thin">
        <color theme="4"/>
      </bottom>
      <diagonal/>
    </border>
    <border>
      <left/>
      <right/>
      <top/>
      <bottom style="thin">
        <color theme="5"/>
      </bottom>
      <diagonal/>
    </border>
    <border>
      <left style="thin">
        <color theme="4"/>
      </left>
      <right style="thin">
        <color theme="4"/>
      </right>
      <top style="thin">
        <color theme="4"/>
      </top>
      <bottom style="thin">
        <color theme="5"/>
      </bottom>
      <diagonal/>
    </border>
    <border>
      <left style="thin">
        <color theme="4"/>
      </left>
      <right style="thin">
        <color theme="2" tint="-0.249977111117893"/>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44" fontId="1" fillId="0" borderId="0" applyFont="0" applyFill="0" applyBorder="0" applyAlignment="0" applyProtection="0"/>
    <xf numFmtId="0" fontId="44" fillId="0" borderId="0" applyNumberFormat="0" applyFill="0" applyBorder="0" applyAlignment="0" applyProtection="0">
      <alignment vertical="top"/>
      <protection locked="0"/>
    </xf>
  </cellStyleXfs>
  <cellXfs count="361">
    <xf numFmtId="0" fontId="0" fillId="0" borderId="0" xfId="0"/>
    <xf numFmtId="43" fontId="0" fillId="0" borderId="0" xfId="0" applyNumberFormat="1"/>
    <xf numFmtId="43" fontId="0" fillId="0" borderId="1" xfId="0" applyNumberFormat="1" applyBorder="1" applyAlignment="1"/>
    <xf numFmtId="43" fontId="1" fillId="2" borderId="0" xfId="1" applyNumberFormat="1"/>
    <xf numFmtId="43" fontId="4" fillId="0" borderId="3" xfId="0" applyNumberFormat="1" applyFont="1" applyBorder="1"/>
    <xf numFmtId="43" fontId="1" fillId="4" borderId="3" xfId="3" applyNumberFormat="1" applyBorder="1"/>
    <xf numFmtId="43" fontId="0" fillId="2" borderId="10" xfId="1" applyNumberFormat="1" applyFont="1" applyBorder="1" applyAlignment="1">
      <alignment horizontal="center"/>
    </xf>
    <xf numFmtId="43" fontId="0" fillId="2" borderId="0" xfId="1" applyNumberFormat="1" applyFont="1" applyBorder="1" applyAlignment="1">
      <alignment horizontal="center"/>
    </xf>
    <xf numFmtId="0" fontId="1" fillId="4" borderId="11" xfId="3" applyBorder="1"/>
    <xf numFmtId="0" fontId="1" fillId="4" borderId="10" xfId="3" applyBorder="1"/>
    <xf numFmtId="0" fontId="1" fillId="4" borderId="7" xfId="3" applyBorder="1"/>
    <xf numFmtId="0" fontId="1" fillId="4" borderId="13" xfId="3" applyBorder="1"/>
    <xf numFmtId="0" fontId="1" fillId="4" borderId="6" xfId="3" applyBorder="1"/>
    <xf numFmtId="0" fontId="0" fillId="0" borderId="0" xfId="0" applyBorder="1"/>
    <xf numFmtId="43" fontId="2" fillId="4" borderId="14" xfId="3" applyNumberFormat="1" applyFont="1" applyBorder="1"/>
    <xf numFmtId="164" fontId="0" fillId="0" borderId="0" xfId="0" applyNumberFormat="1"/>
    <xf numFmtId="164" fontId="6" fillId="0" borderId="0" xfId="0" applyNumberFormat="1" applyFont="1"/>
    <xf numFmtId="164" fontId="5" fillId="0" borderId="0" xfId="0" applyNumberFormat="1" applyFont="1"/>
    <xf numFmtId="43" fontId="0" fillId="2" borderId="7" xfId="1" applyNumberFormat="1" applyFont="1" applyBorder="1" applyAlignment="1">
      <alignment horizontal="center"/>
    </xf>
    <xf numFmtId="43" fontId="0" fillId="0" borderId="0" xfId="0" applyNumberFormat="1" applyFill="1"/>
    <xf numFmtId="43" fontId="1" fillId="0" borderId="0" xfId="1" applyNumberFormat="1" applyFill="1"/>
    <xf numFmtId="43" fontId="0" fillId="0" borderId="2" xfId="0" applyNumberFormat="1" applyFill="1" applyBorder="1" applyAlignment="1"/>
    <xf numFmtId="43" fontId="0" fillId="0" borderId="1" xfId="0" applyNumberFormat="1" applyFill="1" applyBorder="1" applyAlignment="1"/>
    <xf numFmtId="43" fontId="0" fillId="0" borderId="0" xfId="0" applyNumberFormat="1" applyFill="1" applyBorder="1" applyAlignment="1"/>
    <xf numFmtId="0" fontId="0" fillId="0" borderId="0" xfId="0" applyAlignment="1">
      <alignment horizontal="center" vertical="center" wrapText="1"/>
    </xf>
    <xf numFmtId="0" fontId="8" fillId="0" borderId="0" xfId="0" applyFont="1"/>
    <xf numFmtId="43" fontId="1" fillId="2" borderId="0" xfId="1" applyNumberFormat="1" applyBorder="1" applyAlignment="1">
      <alignment horizontal="center"/>
    </xf>
    <xf numFmtId="43" fontId="3" fillId="4" borderId="12" xfId="3" applyNumberFormat="1" applyFont="1" applyBorder="1" applyAlignment="1">
      <alignment horizontal="center"/>
    </xf>
    <xf numFmtId="43" fontId="3" fillId="4" borderId="8" xfId="3" applyNumberFormat="1" applyFont="1" applyBorder="1" applyAlignment="1">
      <alignment horizontal="center"/>
    </xf>
    <xf numFmtId="0" fontId="2" fillId="0" borderId="0" xfId="0" applyFont="1"/>
    <xf numFmtId="0" fontId="0" fillId="0" borderId="0" xfId="0"/>
    <xf numFmtId="43" fontId="3" fillId="0" borderId="0" xfId="3" applyNumberFormat="1" applyFont="1" applyFill="1" applyBorder="1" applyAlignment="1"/>
    <xf numFmtId="43" fontId="0" fillId="0" borderId="0" xfId="0" applyNumberFormat="1" applyBorder="1"/>
    <xf numFmtId="0" fontId="2" fillId="0" borderId="0" xfId="0" applyFont="1" applyBorder="1"/>
    <xf numFmtId="43" fontId="2" fillId="0" borderId="0" xfId="0" applyNumberFormat="1" applyFont="1" applyBorder="1"/>
    <xf numFmtId="43" fontId="7" fillId="0" borderId="0" xfId="0" applyNumberFormat="1" applyFont="1" applyBorder="1"/>
    <xf numFmtId="44" fontId="0" fillId="0" borderId="0" xfId="0" applyNumberFormat="1" applyBorder="1"/>
    <xf numFmtId="0" fontId="0" fillId="0" borderId="0" xfId="0"/>
    <xf numFmtId="43" fontId="0" fillId="0" borderId="0" xfId="0" applyNumberFormat="1"/>
    <xf numFmtId="44" fontId="0" fillId="0" borderId="0" xfId="5" applyFont="1"/>
    <xf numFmtId="44" fontId="11" fillId="0" borderId="0" xfId="0" applyNumberFormat="1" applyFont="1"/>
    <xf numFmtId="43" fontId="2" fillId="0" borderId="0" xfId="0" applyNumberFormat="1" applyFont="1"/>
    <xf numFmtId="0" fontId="2" fillId="0" borderId="0" xfId="0" applyFont="1" applyAlignment="1">
      <alignment horizontal="left"/>
    </xf>
    <xf numFmtId="43" fontId="0" fillId="8" borderId="0" xfId="0" applyNumberFormat="1" applyFill="1"/>
    <xf numFmtId="2" fontId="2" fillId="0" borderId="0" xfId="0" applyNumberFormat="1" applyFont="1"/>
    <xf numFmtId="0" fontId="0" fillId="0" borderId="0" xfId="0"/>
    <xf numFmtId="43" fontId="1" fillId="2" borderId="9" xfId="1" applyNumberFormat="1" applyBorder="1" applyAlignment="1">
      <alignment horizontal="center"/>
    </xf>
    <xf numFmtId="43" fontId="1" fillId="2" borderId="13" xfId="1" applyNumberFormat="1" applyBorder="1" applyAlignment="1">
      <alignment horizontal="center"/>
    </xf>
    <xf numFmtId="43" fontId="1" fillId="2" borderId="12" xfId="1" applyNumberFormat="1" applyBorder="1" applyAlignment="1">
      <alignment horizontal="center"/>
    </xf>
    <xf numFmtId="0" fontId="0" fillId="0" borderId="0" xfId="0"/>
    <xf numFmtId="43" fontId="1" fillId="2" borderId="5" xfId="1" applyNumberFormat="1" applyBorder="1" applyAlignment="1"/>
    <xf numFmtId="43" fontId="17" fillId="12" borderId="0" xfId="2" applyNumberFormat="1" applyFont="1" applyFill="1" applyBorder="1" applyAlignment="1">
      <alignment horizontal="center" vertical="center"/>
    </xf>
    <xf numFmtId="43" fontId="24" fillId="12" borderId="0" xfId="2" applyNumberFormat="1" applyFont="1" applyFill="1" applyBorder="1"/>
    <xf numFmtId="43" fontId="17" fillId="12" borderId="0" xfId="2" applyNumberFormat="1" applyFont="1" applyFill="1" applyBorder="1" applyAlignment="1">
      <alignment horizontal="center" vertical="center" wrapText="1"/>
    </xf>
    <xf numFmtId="164" fontId="18" fillId="0" borderId="0" xfId="0" applyNumberFormat="1" applyFont="1"/>
    <xf numFmtId="43" fontId="22" fillId="11" borderId="18" xfId="3" applyNumberFormat="1" applyFont="1" applyFill="1" applyBorder="1" applyAlignment="1">
      <alignment horizontal="center"/>
    </xf>
    <xf numFmtId="0" fontId="37" fillId="11" borderId="18" xfId="0" applyFont="1" applyFill="1" applyBorder="1"/>
    <xf numFmtId="43" fontId="22" fillId="11" borderId="19" xfId="3" applyNumberFormat="1" applyFont="1" applyFill="1" applyBorder="1" applyAlignment="1">
      <alignment horizontal="center"/>
    </xf>
    <xf numFmtId="0" fontId="37" fillId="11" borderId="19" xfId="0" applyFont="1" applyFill="1" applyBorder="1"/>
    <xf numFmtId="43" fontId="37" fillId="11" borderId="19" xfId="0" applyNumberFormat="1" applyFont="1" applyFill="1" applyBorder="1"/>
    <xf numFmtId="0" fontId="16" fillId="12" borderId="0" xfId="0" applyFont="1" applyFill="1" applyBorder="1"/>
    <xf numFmtId="43" fontId="16" fillId="12" borderId="21" xfId="0" applyNumberFormat="1" applyFont="1" applyFill="1" applyBorder="1"/>
    <xf numFmtId="0" fontId="14" fillId="11" borderId="24" xfId="0" applyFont="1" applyFill="1" applyBorder="1"/>
    <xf numFmtId="0" fontId="39" fillId="11" borderId="25" xfId="0" applyFont="1" applyFill="1" applyBorder="1" applyAlignment="1">
      <alignment vertical="center"/>
    </xf>
    <xf numFmtId="0" fontId="40" fillId="12" borderId="20" xfId="0" applyFont="1" applyFill="1" applyBorder="1" applyAlignment="1">
      <alignment horizontal="left" vertical="center"/>
    </xf>
    <xf numFmtId="0" fontId="25" fillId="12" borderId="20" xfId="0" applyFont="1" applyFill="1" applyBorder="1" applyProtection="1">
      <protection locked="0"/>
    </xf>
    <xf numFmtId="0" fontId="25" fillId="12" borderId="0" xfId="0" applyFont="1" applyFill="1" applyBorder="1" applyProtection="1">
      <protection locked="0"/>
    </xf>
    <xf numFmtId="0" fontId="31" fillId="12" borderId="0" xfId="0" applyFont="1" applyFill="1" applyBorder="1" applyProtection="1">
      <protection locked="0"/>
    </xf>
    <xf numFmtId="44" fontId="25" fillId="12" borderId="21" xfId="0" applyNumberFormat="1" applyFont="1" applyFill="1" applyBorder="1" applyProtection="1">
      <protection locked="0"/>
    </xf>
    <xf numFmtId="0" fontId="30" fillId="11" borderId="16" xfId="0" applyFont="1" applyFill="1" applyBorder="1"/>
    <xf numFmtId="0" fontId="29" fillId="11" borderId="16" xfId="0" applyFont="1" applyFill="1" applyBorder="1"/>
    <xf numFmtId="43" fontId="29" fillId="11" borderId="16" xfId="0" applyNumberFormat="1" applyFont="1" applyFill="1" applyBorder="1"/>
    <xf numFmtId="0" fontId="39" fillId="11" borderId="23" xfId="0" applyFont="1" applyFill="1" applyBorder="1"/>
    <xf numFmtId="43" fontId="39" fillId="11" borderId="23" xfId="0" applyNumberFormat="1" applyFont="1" applyFill="1" applyBorder="1" applyAlignment="1">
      <alignment horizontal="right"/>
    </xf>
    <xf numFmtId="0" fontId="34" fillId="11" borderId="23" xfId="0" applyFont="1" applyFill="1" applyBorder="1"/>
    <xf numFmtId="0" fontId="45" fillId="0" borderId="0" xfId="6" applyFont="1" applyAlignment="1" applyProtection="1">
      <alignment horizontal="center" vertical="center"/>
    </xf>
    <xf numFmtId="0" fontId="40" fillId="12" borderId="27" xfId="3" applyNumberFormat="1" applyFont="1" applyFill="1" applyBorder="1" applyAlignment="1">
      <alignment horizontal="left" vertical="center"/>
    </xf>
    <xf numFmtId="43" fontId="38" fillId="12" borderId="28" xfId="3" applyNumberFormat="1" applyFont="1" applyFill="1" applyBorder="1" applyAlignment="1">
      <alignment horizontal="center"/>
    </xf>
    <xf numFmtId="43" fontId="38" fillId="12" borderId="29" xfId="3" applyNumberFormat="1" applyFont="1" applyFill="1" applyBorder="1" applyAlignment="1">
      <alignment horizontal="center"/>
    </xf>
    <xf numFmtId="0" fontId="25" fillId="12" borderId="30" xfId="0" applyFont="1" applyFill="1" applyBorder="1" applyProtection="1">
      <protection locked="0"/>
    </xf>
    <xf numFmtId="43" fontId="25" fillId="12" borderId="31" xfId="0" applyNumberFormat="1" applyFont="1" applyFill="1" applyBorder="1" applyProtection="1">
      <protection locked="0"/>
    </xf>
    <xf numFmtId="0" fontId="25" fillId="12" borderId="32" xfId="0" applyFont="1" applyFill="1" applyBorder="1" applyProtection="1">
      <protection locked="0"/>
    </xf>
    <xf numFmtId="0" fontId="25" fillId="12" borderId="33" xfId="0" applyFont="1" applyFill="1" applyBorder="1" applyProtection="1">
      <protection locked="0"/>
    </xf>
    <xf numFmtId="43" fontId="25" fillId="12" borderId="34" xfId="0" applyNumberFormat="1" applyFont="1" applyFill="1" applyBorder="1" applyProtection="1">
      <protection locked="0"/>
    </xf>
    <xf numFmtId="0" fontId="30" fillId="11" borderId="0" xfId="0" applyFont="1" applyFill="1" applyBorder="1"/>
    <xf numFmtId="0" fontId="29" fillId="11" borderId="0" xfId="0" applyFont="1" applyFill="1" applyBorder="1"/>
    <xf numFmtId="43" fontId="29" fillId="11" borderId="0" xfId="0" applyNumberFormat="1" applyFont="1" applyFill="1" applyBorder="1"/>
    <xf numFmtId="0" fontId="40" fillId="12" borderId="27" xfId="0" applyFont="1" applyFill="1" applyBorder="1" applyAlignment="1">
      <alignment horizontal="left" vertical="center"/>
    </xf>
    <xf numFmtId="0" fontId="16" fillId="12" borderId="28" xfId="0" applyFont="1" applyFill="1" applyBorder="1"/>
    <xf numFmtId="43" fontId="16" fillId="12" borderId="29" xfId="0" applyNumberFormat="1" applyFont="1" applyFill="1" applyBorder="1"/>
    <xf numFmtId="0" fontId="25" fillId="12" borderId="32" xfId="0" applyFont="1" applyFill="1" applyBorder="1"/>
    <xf numFmtId="0" fontId="25" fillId="12" borderId="33" xfId="0" applyFont="1" applyFill="1" applyBorder="1"/>
    <xf numFmtId="43" fontId="16" fillId="12" borderId="34" xfId="0" applyNumberFormat="1" applyFont="1" applyFill="1" applyBorder="1"/>
    <xf numFmtId="0" fontId="25" fillId="12" borderId="35" xfId="0" applyFont="1" applyFill="1" applyBorder="1"/>
    <xf numFmtId="0" fontId="25" fillId="12" borderId="23" xfId="0" applyFont="1" applyFill="1" applyBorder="1"/>
    <xf numFmtId="44" fontId="16" fillId="12" borderId="22" xfId="0" applyNumberFormat="1" applyFont="1" applyFill="1" applyBorder="1"/>
    <xf numFmtId="0" fontId="25" fillId="12" borderId="36" xfId="0" applyFont="1" applyFill="1" applyBorder="1"/>
    <xf numFmtId="0" fontId="25" fillId="12" borderId="37" xfId="0" applyFont="1" applyFill="1" applyBorder="1"/>
    <xf numFmtId="0" fontId="25" fillId="12" borderId="38" xfId="0" applyFont="1" applyFill="1" applyBorder="1"/>
    <xf numFmtId="0" fontId="30" fillId="11" borderId="37" xfId="0" applyFont="1" applyFill="1" applyBorder="1"/>
    <xf numFmtId="0" fontId="29" fillId="11" borderId="37" xfId="0" applyFont="1" applyFill="1" applyBorder="1"/>
    <xf numFmtId="43" fontId="29" fillId="11" borderId="37" xfId="0" applyNumberFormat="1" applyFont="1" applyFill="1" applyBorder="1"/>
    <xf numFmtId="43" fontId="25" fillId="12" borderId="26" xfId="1" applyNumberFormat="1" applyFont="1" applyFill="1" applyBorder="1" applyAlignment="1" applyProtection="1">
      <alignment horizontal="center"/>
      <protection locked="0"/>
    </xf>
    <xf numFmtId="43" fontId="25" fillId="12" borderId="26" xfId="0" applyNumberFormat="1" applyFont="1" applyFill="1" applyBorder="1" applyProtection="1">
      <protection locked="0"/>
    </xf>
    <xf numFmtId="43" fontId="16" fillId="12" borderId="26" xfId="1" applyNumberFormat="1" applyFont="1" applyFill="1" applyBorder="1" applyAlignment="1" applyProtection="1">
      <alignment horizontal="left"/>
      <protection locked="0"/>
    </xf>
    <xf numFmtId="43" fontId="25" fillId="12" borderId="26" xfId="1" applyNumberFormat="1" applyFont="1" applyFill="1" applyBorder="1" applyAlignment="1" applyProtection="1">
      <alignment horizontal="left"/>
      <protection locked="0"/>
    </xf>
    <xf numFmtId="43" fontId="25" fillId="12" borderId="26" xfId="0" applyNumberFormat="1" applyFont="1" applyFill="1" applyBorder="1" applyAlignment="1" applyProtection="1">
      <alignment horizontal="left"/>
      <protection locked="0"/>
    </xf>
    <xf numFmtId="43" fontId="27" fillId="12" borderId="26" xfId="0" applyNumberFormat="1" applyFont="1" applyFill="1" applyBorder="1"/>
    <xf numFmtId="43" fontId="41" fillId="11" borderId="26" xfId="3" applyNumberFormat="1" applyFont="1" applyFill="1" applyBorder="1" applyAlignment="1">
      <alignment horizontal="left"/>
    </xf>
    <xf numFmtId="0" fontId="1" fillId="4" borderId="26" xfId="3" applyBorder="1"/>
    <xf numFmtId="0" fontId="14" fillId="11" borderId="26" xfId="3" applyFont="1" applyFill="1" applyBorder="1" applyAlignment="1">
      <alignment horizontal="left"/>
    </xf>
    <xf numFmtId="43" fontId="30" fillId="11" borderId="40" xfId="3" applyNumberFormat="1" applyFont="1" applyFill="1" applyBorder="1" applyAlignment="1"/>
    <xf numFmtId="43" fontId="29" fillId="11" borderId="34" xfId="1" applyNumberFormat="1" applyFont="1" applyFill="1" applyBorder="1" applyAlignment="1">
      <alignment horizontal="center"/>
    </xf>
    <xf numFmtId="43" fontId="30" fillId="11" borderId="32" xfId="3" applyNumberFormat="1" applyFont="1" applyFill="1" applyBorder="1" applyAlignment="1"/>
    <xf numFmtId="43" fontId="30" fillId="11" borderId="41" xfId="3" applyNumberFormat="1" applyFont="1" applyFill="1" applyBorder="1" applyAlignment="1"/>
    <xf numFmtId="43" fontId="14" fillId="11" borderId="41" xfId="1" applyNumberFormat="1" applyFont="1" applyFill="1" applyBorder="1" applyAlignment="1"/>
    <xf numFmtId="43" fontId="37" fillId="11" borderId="38" xfId="1" applyNumberFormat="1" applyFont="1" applyFill="1" applyBorder="1" applyAlignment="1">
      <alignment horizontal="center"/>
    </xf>
    <xf numFmtId="43" fontId="41" fillId="11" borderId="36" xfId="3" applyNumberFormat="1" applyFont="1" applyFill="1" applyBorder="1" applyAlignment="1">
      <alignment horizontal="left"/>
    </xf>
    <xf numFmtId="43" fontId="30" fillId="11" borderId="41" xfId="3" applyNumberFormat="1" applyFont="1" applyFill="1" applyBorder="1" applyAlignment="1">
      <alignment horizontal="left"/>
    </xf>
    <xf numFmtId="43" fontId="39" fillId="11" borderId="38" xfId="3" applyNumberFormat="1" applyFont="1" applyFill="1" applyBorder="1"/>
    <xf numFmtId="0" fontId="14" fillId="11" borderId="36" xfId="3" applyFont="1" applyFill="1" applyBorder="1" applyAlignment="1">
      <alignment horizontal="left"/>
    </xf>
    <xf numFmtId="164" fontId="45" fillId="0" borderId="0" xfId="6" applyNumberFormat="1" applyFont="1" applyFill="1" applyBorder="1" applyAlignment="1" applyProtection="1">
      <alignment horizontal="center" vertical="center"/>
    </xf>
    <xf numFmtId="43" fontId="0" fillId="0" borderId="26" xfId="1" applyNumberFormat="1" applyFont="1" applyFill="1" applyBorder="1" applyAlignment="1">
      <alignment horizontal="left"/>
    </xf>
    <xf numFmtId="43" fontId="1" fillId="0" borderId="26" xfId="1" applyNumberFormat="1" applyFill="1" applyBorder="1" applyAlignment="1">
      <alignment horizontal="center"/>
    </xf>
    <xf numFmtId="43" fontId="0" fillId="7" borderId="26" xfId="1" applyNumberFormat="1" applyFont="1" applyFill="1" applyBorder="1" applyAlignment="1" applyProtection="1">
      <alignment horizontal="left"/>
      <protection locked="0"/>
    </xf>
    <xf numFmtId="43" fontId="0" fillId="0" borderId="26" xfId="1" applyNumberFormat="1" applyFont="1" applyFill="1" applyBorder="1" applyAlignment="1" applyProtection="1">
      <alignment horizontal="left"/>
      <protection locked="0"/>
    </xf>
    <xf numFmtId="43" fontId="0" fillId="0" borderId="26" xfId="0" applyNumberFormat="1" applyFont="1" applyBorder="1" applyProtection="1">
      <protection locked="0"/>
    </xf>
    <xf numFmtId="43" fontId="0" fillId="0" borderId="26" xfId="0" applyNumberFormat="1" applyFont="1" applyFill="1" applyBorder="1" applyProtection="1">
      <protection locked="0"/>
    </xf>
    <xf numFmtId="43" fontId="46" fillId="7" borderId="26" xfId="0" applyNumberFormat="1" applyFont="1" applyFill="1" applyBorder="1"/>
    <xf numFmtId="43" fontId="0" fillId="0" borderId="26" xfId="0" applyNumberFormat="1" applyFont="1" applyBorder="1"/>
    <xf numFmtId="0" fontId="0" fillId="0" borderId="0" xfId="0" applyFont="1"/>
    <xf numFmtId="43" fontId="0" fillId="0" borderId="0" xfId="0" applyNumberFormat="1" applyFont="1"/>
    <xf numFmtId="0" fontId="9" fillId="0" borderId="0" xfId="0" applyFont="1"/>
    <xf numFmtId="0" fontId="46" fillId="0" borderId="0" xfId="0" applyFont="1"/>
    <xf numFmtId="0" fontId="0" fillId="0" borderId="0" xfId="0" applyFont="1" applyBorder="1"/>
    <xf numFmtId="0" fontId="46" fillId="0" borderId="0" xfId="0" applyFont="1" applyBorder="1"/>
    <xf numFmtId="43" fontId="0" fillId="0" borderId="0" xfId="0" applyNumberFormat="1" applyFont="1" applyBorder="1"/>
    <xf numFmtId="0" fontId="0" fillId="12" borderId="36" xfId="0" applyFont="1" applyFill="1" applyBorder="1" applyProtection="1">
      <protection locked="0"/>
    </xf>
    <xf numFmtId="43" fontId="0" fillId="12" borderId="37" xfId="1" applyNumberFormat="1" applyFont="1" applyFill="1" applyBorder="1" applyAlignment="1" applyProtection="1">
      <alignment horizontal="left"/>
      <protection locked="0"/>
    </xf>
    <xf numFmtId="43" fontId="0" fillId="12" borderId="37" xfId="0" applyNumberFormat="1" applyFont="1" applyFill="1" applyBorder="1" applyProtection="1">
      <protection locked="0"/>
    </xf>
    <xf numFmtId="43" fontId="9" fillId="12" borderId="37" xfId="0" applyNumberFormat="1" applyFont="1" applyFill="1" applyBorder="1"/>
    <xf numFmtId="43" fontId="9" fillId="12" borderId="37" xfId="0" applyNumberFormat="1" applyFont="1" applyFill="1" applyBorder="1" applyProtection="1">
      <protection locked="0"/>
    </xf>
    <xf numFmtId="43" fontId="17" fillId="12" borderId="36" xfId="2" applyNumberFormat="1" applyFont="1" applyFill="1" applyBorder="1" applyAlignment="1">
      <alignment horizontal="center" vertical="center" wrapText="1"/>
    </xf>
    <xf numFmtId="43" fontId="17" fillId="12" borderId="37" xfId="2" applyNumberFormat="1" applyFont="1" applyFill="1" applyBorder="1" applyAlignment="1">
      <alignment horizontal="center" vertical="center" wrapText="1"/>
    </xf>
    <xf numFmtId="43" fontId="17" fillId="12" borderId="38" xfId="2" applyNumberFormat="1" applyFont="1" applyFill="1" applyBorder="1" applyAlignment="1">
      <alignment horizontal="center" vertical="center" wrapText="1"/>
    </xf>
    <xf numFmtId="43" fontId="0" fillId="12" borderId="38" xfId="0" applyNumberFormat="1" applyFill="1" applyBorder="1"/>
    <xf numFmtId="0" fontId="0" fillId="12" borderId="36" xfId="0" applyFont="1" applyFill="1" applyBorder="1"/>
    <xf numFmtId="43" fontId="0" fillId="12" borderId="37" xfId="1" applyNumberFormat="1" applyFont="1" applyFill="1" applyBorder="1" applyAlignment="1">
      <alignment horizontal="left"/>
    </xf>
    <xf numFmtId="43" fontId="0" fillId="12" borderId="37" xfId="0" applyNumberFormat="1" applyFont="1" applyFill="1" applyBorder="1"/>
    <xf numFmtId="0" fontId="0" fillId="12" borderId="37" xfId="0" applyFont="1" applyFill="1" applyBorder="1"/>
    <xf numFmtId="43" fontId="0" fillId="12" borderId="36" xfId="1" applyNumberFormat="1" applyFont="1" applyFill="1" applyBorder="1" applyAlignment="1" applyProtection="1">
      <alignment horizontal="left"/>
      <protection locked="0"/>
    </xf>
    <xf numFmtId="0" fontId="7" fillId="6" borderId="26" xfId="0" applyFont="1" applyFill="1" applyBorder="1"/>
    <xf numFmtId="0" fontId="0" fillId="7" borderId="36" xfId="0" applyFont="1" applyFill="1" applyBorder="1"/>
    <xf numFmtId="43" fontId="10" fillId="12" borderId="26" xfId="1" applyNumberFormat="1" applyFont="1" applyFill="1" applyBorder="1" applyAlignment="1"/>
    <xf numFmtId="43" fontId="18" fillId="0" borderId="26" xfId="0" applyNumberFormat="1" applyFont="1" applyFill="1" applyBorder="1" applyProtection="1">
      <protection locked="0"/>
    </xf>
    <xf numFmtId="43" fontId="18" fillId="0" borderId="26" xfId="0" applyNumberFormat="1" applyFont="1" applyBorder="1" applyProtection="1">
      <protection locked="0"/>
    </xf>
    <xf numFmtId="43" fontId="20" fillId="0" borderId="26" xfId="0" applyNumberFormat="1" applyFont="1" applyFill="1" applyBorder="1"/>
    <xf numFmtId="43" fontId="21" fillId="0" borderId="26" xfId="0" applyNumberFormat="1" applyFont="1" applyFill="1" applyBorder="1"/>
    <xf numFmtId="43" fontId="20" fillId="0" borderId="26" xfId="0" applyNumberFormat="1" applyFont="1" applyBorder="1"/>
    <xf numFmtId="43" fontId="18" fillId="0" borderId="26" xfId="0" applyNumberFormat="1" applyFont="1" applyBorder="1" applyAlignment="1" applyProtection="1">
      <alignment horizontal="left"/>
      <protection locked="0"/>
    </xf>
    <xf numFmtId="43" fontId="14" fillId="11" borderId="26" xfId="3" applyNumberFormat="1" applyFont="1" applyFill="1" applyBorder="1"/>
    <xf numFmtId="43" fontId="14" fillId="11" borderId="26" xfId="0" applyNumberFormat="1" applyFont="1" applyFill="1" applyBorder="1"/>
    <xf numFmtId="43" fontId="10" fillId="12" borderId="37" xfId="1" applyNumberFormat="1" applyFont="1" applyFill="1" applyBorder="1" applyAlignment="1"/>
    <xf numFmtId="43" fontId="1" fillId="12" borderId="36" xfId="2" applyNumberFormat="1" applyFill="1" applyBorder="1"/>
    <xf numFmtId="43" fontId="1" fillId="12" borderId="37" xfId="2" applyNumberFormat="1" applyFill="1" applyBorder="1"/>
    <xf numFmtId="43" fontId="17" fillId="12" borderId="37" xfId="2" applyNumberFormat="1" applyFont="1" applyFill="1" applyBorder="1" applyAlignment="1">
      <alignment horizontal="center" vertical="center"/>
    </xf>
    <xf numFmtId="43" fontId="17" fillId="12" borderId="38" xfId="0" applyNumberFormat="1" applyFont="1" applyFill="1" applyBorder="1" applyAlignment="1">
      <alignment horizontal="center" vertical="center" wrapText="1"/>
    </xf>
    <xf numFmtId="43" fontId="1" fillId="12" borderId="27" xfId="2" applyNumberFormat="1" applyFill="1" applyBorder="1"/>
    <xf numFmtId="43" fontId="10" fillId="12" borderId="41" xfId="1" applyNumberFormat="1" applyFont="1" applyFill="1" applyBorder="1" applyAlignment="1">
      <alignment horizontal="center"/>
    </xf>
    <xf numFmtId="43" fontId="10" fillId="12" borderId="41" xfId="1" applyNumberFormat="1" applyFont="1" applyFill="1" applyBorder="1" applyAlignment="1"/>
    <xf numFmtId="43" fontId="20" fillId="0" borderId="39" xfId="0" applyNumberFormat="1" applyFont="1" applyBorder="1"/>
    <xf numFmtId="43" fontId="10" fillId="12" borderId="40" xfId="1" applyNumberFormat="1" applyFont="1" applyFill="1" applyBorder="1" applyAlignment="1"/>
    <xf numFmtId="43" fontId="10" fillId="12" borderId="32" xfId="1" applyNumberFormat="1" applyFont="1" applyFill="1" applyBorder="1" applyAlignment="1"/>
    <xf numFmtId="43" fontId="10" fillId="12" borderId="38" xfId="1" applyNumberFormat="1" applyFont="1" applyFill="1" applyBorder="1"/>
    <xf numFmtId="43" fontId="10" fillId="12" borderId="38" xfId="0" applyNumberFormat="1" applyFont="1" applyFill="1" applyBorder="1" applyAlignment="1"/>
    <xf numFmtId="43" fontId="10" fillId="12" borderId="36" xfId="1" applyNumberFormat="1" applyFont="1" applyFill="1" applyBorder="1" applyAlignment="1"/>
    <xf numFmtId="43" fontId="24" fillId="12" borderId="0" xfId="0" applyNumberFormat="1" applyFont="1" applyFill="1" applyBorder="1" applyProtection="1">
      <protection locked="0"/>
    </xf>
    <xf numFmtId="43" fontId="25" fillId="0" borderId="26" xfId="0" applyNumberFormat="1" applyFont="1" applyFill="1" applyBorder="1" applyProtection="1">
      <protection locked="0"/>
    </xf>
    <xf numFmtId="43" fontId="26" fillId="12" borderId="45" xfId="0" applyNumberFormat="1" applyFont="1" applyFill="1" applyBorder="1"/>
    <xf numFmtId="43" fontId="27" fillId="12" borderId="46" xfId="0" applyNumberFormat="1" applyFont="1" applyFill="1" applyBorder="1"/>
    <xf numFmtId="0" fontId="0" fillId="12" borderId="26" xfId="0" applyFill="1" applyBorder="1" applyAlignment="1"/>
    <xf numFmtId="0" fontId="20" fillId="0" borderId="26" xfId="0" applyFont="1" applyBorder="1"/>
    <xf numFmtId="43" fontId="20" fillId="0" borderId="26" xfId="5" applyNumberFormat="1" applyFont="1" applyBorder="1"/>
    <xf numFmtId="0" fontId="20" fillId="0" borderId="26" xfId="0" applyFont="1" applyFill="1" applyBorder="1"/>
    <xf numFmtId="0" fontId="14" fillId="11" borderId="26" xfId="0" applyFont="1" applyFill="1" applyBorder="1"/>
    <xf numFmtId="0" fontId="28" fillId="11" borderId="26" xfId="0" applyFont="1" applyFill="1" applyBorder="1"/>
    <xf numFmtId="43" fontId="28" fillId="11" borderId="26" xfId="0" applyNumberFormat="1" applyFont="1" applyFill="1" applyBorder="1"/>
    <xf numFmtId="0" fontId="0" fillId="12" borderId="40" xfId="0" applyFill="1" applyBorder="1" applyAlignment="1"/>
    <xf numFmtId="0" fontId="2" fillId="12" borderId="36" xfId="0" applyFont="1" applyFill="1" applyBorder="1" applyAlignment="1"/>
    <xf numFmtId="0" fontId="2" fillId="12" borderId="37" xfId="0" applyFont="1" applyFill="1" applyBorder="1" applyAlignment="1"/>
    <xf numFmtId="0" fontId="2" fillId="12" borderId="38" xfId="0" applyFont="1" applyFill="1" applyBorder="1" applyAlignment="1"/>
    <xf numFmtId="0" fontId="0" fillId="12" borderId="36" xfId="0" applyFill="1" applyBorder="1"/>
    <xf numFmtId="0" fontId="0" fillId="12" borderId="37" xfId="0" applyFill="1" applyBorder="1"/>
    <xf numFmtId="0" fontId="0" fillId="12" borderId="36" xfId="0" applyFill="1" applyBorder="1" applyAlignment="1"/>
    <xf numFmtId="0" fontId="0" fillId="12" borderId="37" xfId="0" applyFill="1" applyBorder="1" applyAlignment="1"/>
    <xf numFmtId="43" fontId="18" fillId="0" borderId="26" xfId="0" applyNumberFormat="1" applyFont="1" applyBorder="1" applyProtection="1"/>
    <xf numFmtId="43" fontId="10" fillId="12" borderId="41" xfId="1" applyNumberFormat="1" applyFont="1" applyFill="1" applyBorder="1" applyAlignment="1" applyProtection="1">
      <alignment horizontal="center"/>
      <protection locked="0"/>
    </xf>
    <xf numFmtId="43" fontId="0" fillId="0" borderId="0" xfId="0" applyNumberFormat="1" applyProtection="1">
      <protection locked="0"/>
    </xf>
    <xf numFmtId="43" fontId="10" fillId="12" borderId="41" xfId="1" applyNumberFormat="1" applyFont="1" applyFill="1" applyBorder="1" applyAlignment="1" applyProtection="1">
      <protection locked="0"/>
    </xf>
    <xf numFmtId="16" fontId="0" fillId="0" borderId="0" xfId="0" applyNumberFormat="1" applyProtection="1">
      <protection locked="0"/>
    </xf>
    <xf numFmtId="43" fontId="0" fillId="0" borderId="0" xfId="0" applyNumberFormat="1" applyFill="1" applyProtection="1">
      <protection locked="0"/>
    </xf>
    <xf numFmtId="43" fontId="0" fillId="0" borderId="0" xfId="0" applyNumberFormat="1" applyFill="1" applyBorder="1" applyProtection="1">
      <protection locked="0"/>
    </xf>
    <xf numFmtId="43" fontId="10" fillId="12" borderId="39" xfId="1" applyNumberFormat="1" applyFont="1" applyFill="1" applyBorder="1" applyAlignment="1" applyProtection="1">
      <protection locked="0"/>
    </xf>
    <xf numFmtId="43" fontId="16" fillId="12" borderId="26" xfId="0" applyNumberFormat="1" applyFont="1" applyFill="1" applyBorder="1" applyProtection="1"/>
    <xf numFmtId="43" fontId="25" fillId="7" borderId="44" xfId="0" applyNumberFormat="1" applyFont="1" applyFill="1" applyBorder="1" applyProtection="1"/>
    <xf numFmtId="0" fontId="0" fillId="0" borderId="0" xfId="0" applyProtection="1">
      <protection locked="0"/>
    </xf>
    <xf numFmtId="43" fontId="10" fillId="12" borderId="39" xfId="1" applyNumberFormat="1" applyFont="1" applyFill="1" applyBorder="1" applyAlignment="1" applyProtection="1"/>
    <xf numFmtId="43" fontId="0" fillId="0" borderId="0" xfId="0" applyNumberFormat="1" applyProtection="1"/>
    <xf numFmtId="43" fontId="10" fillId="12" borderId="41" xfId="1" applyNumberFormat="1" applyFont="1" applyFill="1" applyBorder="1" applyAlignment="1" applyProtection="1"/>
    <xf numFmtId="0" fontId="0" fillId="12" borderId="39" xfId="0" applyFill="1" applyBorder="1" applyAlignment="1" applyProtection="1">
      <protection locked="0"/>
    </xf>
    <xf numFmtId="0" fontId="18" fillId="0" borderId="26" xfId="0" applyFont="1" applyBorder="1" applyProtection="1">
      <protection locked="0"/>
    </xf>
    <xf numFmtId="0" fontId="0" fillId="12" borderId="41" xfId="0" applyFill="1" applyBorder="1" applyAlignment="1" applyProtection="1">
      <protection locked="0"/>
    </xf>
    <xf numFmtId="0" fontId="18" fillId="0" borderId="26" xfId="0" applyFont="1" applyFill="1" applyBorder="1" applyProtection="1">
      <protection locked="0"/>
    </xf>
    <xf numFmtId="0" fontId="0" fillId="12" borderId="26" xfId="0" applyFill="1" applyBorder="1" applyAlignment="1" applyProtection="1">
      <protection locked="0"/>
    </xf>
    <xf numFmtId="0" fontId="7" fillId="7" borderId="26" xfId="0" applyFont="1" applyFill="1" applyBorder="1" applyProtection="1">
      <protection locked="0"/>
    </xf>
    <xf numFmtId="43" fontId="7" fillId="0" borderId="26" xfId="1" applyNumberFormat="1" applyFont="1" applyFill="1" applyBorder="1" applyAlignment="1" applyProtection="1">
      <alignment horizontal="left"/>
      <protection locked="0"/>
    </xf>
    <xf numFmtId="43" fontId="7" fillId="0" borderId="26" xfId="0" applyNumberFormat="1" applyFont="1" applyBorder="1" applyProtection="1">
      <protection locked="0"/>
    </xf>
    <xf numFmtId="44" fontId="0" fillId="0" borderId="0" xfId="5" applyFont="1" applyProtection="1">
      <protection locked="0"/>
    </xf>
    <xf numFmtId="44" fontId="46" fillId="0" borderId="0" xfId="5" applyFont="1"/>
    <xf numFmtId="164" fontId="32" fillId="0" borderId="26" xfId="0" applyNumberFormat="1" applyFont="1" applyBorder="1"/>
    <xf numFmtId="164" fontId="31" fillId="0" borderId="26" xfId="0" applyNumberFormat="1" applyFont="1" applyBorder="1"/>
    <xf numFmtId="164" fontId="33" fillId="0" borderId="26" xfId="0" applyNumberFormat="1" applyFont="1" applyBorder="1"/>
    <xf numFmtId="164" fontId="35" fillId="11" borderId="26" xfId="3" applyNumberFormat="1" applyFont="1" applyFill="1" applyBorder="1"/>
    <xf numFmtId="164" fontId="25" fillId="0" borderId="26" xfId="0" applyNumberFormat="1" applyFont="1" applyBorder="1"/>
    <xf numFmtId="164" fontId="36" fillId="11" borderId="26" xfId="3" applyNumberFormat="1" applyFont="1" applyFill="1" applyBorder="1"/>
    <xf numFmtId="164" fontId="29" fillId="11" borderId="26" xfId="3" applyNumberFormat="1" applyFont="1" applyFill="1" applyBorder="1"/>
    <xf numFmtId="164" fontId="29" fillId="11" borderId="26" xfId="0" applyNumberFormat="1" applyFont="1" applyFill="1" applyBorder="1"/>
    <xf numFmtId="164" fontId="35" fillId="11" borderId="26" xfId="3" applyNumberFormat="1" applyFont="1" applyFill="1" applyBorder="1" applyAlignment="1">
      <alignment horizontal="left"/>
    </xf>
    <xf numFmtId="164" fontId="18" fillId="0" borderId="26" xfId="0" applyNumberFormat="1" applyFont="1" applyBorder="1"/>
    <xf numFmtId="164" fontId="25" fillId="0" borderId="26" xfId="0" applyNumberFormat="1" applyFont="1" applyBorder="1" applyAlignment="1">
      <alignment horizontal="right"/>
    </xf>
    <xf numFmtId="164" fontId="36" fillId="11" borderId="26" xfId="4" applyNumberFormat="1" applyFont="1" applyFill="1" applyBorder="1"/>
    <xf numFmtId="164" fontId="29" fillId="11" borderId="26" xfId="4" applyNumberFormat="1" applyFont="1" applyFill="1" applyBorder="1"/>
    <xf numFmtId="164" fontId="45" fillId="12" borderId="36" xfId="6" applyNumberFormat="1" applyFont="1" applyFill="1" applyBorder="1" applyAlignment="1" applyProtection="1">
      <alignment horizontal="center" vertical="center"/>
    </xf>
    <xf numFmtId="43" fontId="17" fillId="12" borderId="38" xfId="2" applyNumberFormat="1" applyFont="1" applyFill="1" applyBorder="1" applyAlignment="1">
      <alignment horizontal="center" vertical="center"/>
    </xf>
    <xf numFmtId="164" fontId="18" fillId="12" borderId="36" xfId="1" applyNumberFormat="1" applyFont="1" applyFill="1" applyBorder="1" applyAlignment="1"/>
    <xf numFmtId="164" fontId="18" fillId="12" borderId="37" xfId="1" applyNumberFormat="1" applyFont="1" applyFill="1" applyBorder="1" applyAlignment="1"/>
    <xf numFmtId="164" fontId="18" fillId="12" borderId="38" xfId="0" applyNumberFormat="1" applyFont="1" applyFill="1" applyBorder="1"/>
    <xf numFmtId="164" fontId="45" fillId="0" borderId="36" xfId="6" applyNumberFormat="1" applyFont="1" applyFill="1" applyBorder="1" applyAlignment="1" applyProtection="1">
      <alignment horizontal="center" vertical="center"/>
    </xf>
    <xf numFmtId="164" fontId="31" fillId="0" borderId="26" xfId="0" applyNumberFormat="1" applyFont="1" applyBorder="1" applyProtection="1">
      <protection locked="0"/>
    </xf>
    <xf numFmtId="164" fontId="18" fillId="0" borderId="26" xfId="0" applyNumberFormat="1" applyFont="1" applyBorder="1" applyProtection="1"/>
    <xf numFmtId="164" fontId="25" fillId="0" borderId="26" xfId="0" applyNumberFormat="1" applyFont="1" applyBorder="1" applyAlignment="1" applyProtection="1">
      <alignment horizontal="right"/>
    </xf>
    <xf numFmtId="164" fontId="0" fillId="0" borderId="0" xfId="0" applyNumberFormat="1" applyProtection="1"/>
    <xf numFmtId="164" fontId="25" fillId="0" borderId="26" xfId="0" applyNumberFormat="1" applyFont="1" applyBorder="1" applyProtection="1"/>
    <xf numFmtId="164" fontId="45" fillId="0" borderId="6" xfId="6" applyNumberFormat="1" applyFont="1" applyFill="1" applyBorder="1" applyAlignment="1" applyProtection="1">
      <alignment horizontal="center" vertical="center"/>
    </xf>
    <xf numFmtId="164" fontId="30" fillId="11" borderId="26" xfId="3" applyNumberFormat="1" applyFont="1" applyFill="1" applyBorder="1"/>
    <xf numFmtId="164" fontId="1" fillId="12" borderId="26" xfId="1" applyNumberFormat="1" applyFill="1" applyBorder="1" applyAlignment="1"/>
    <xf numFmtId="164" fontId="0" fillId="12" borderId="26" xfId="0" applyNumberFormat="1" applyFill="1" applyBorder="1"/>
    <xf numFmtId="164" fontId="27" fillId="0" borderId="26" xfId="0" applyNumberFormat="1" applyFont="1" applyBorder="1"/>
    <xf numFmtId="164" fontId="30" fillId="11" borderId="26" xfId="3" applyNumberFormat="1" applyFont="1" applyFill="1" applyBorder="1" applyAlignment="1">
      <alignment horizontal="left"/>
    </xf>
    <xf numFmtId="164" fontId="2" fillId="12" borderId="26" xfId="1" applyNumberFormat="1" applyFont="1" applyFill="1" applyBorder="1" applyAlignment="1"/>
    <xf numFmtId="164" fontId="18" fillId="0" borderId="26" xfId="0" applyNumberFormat="1" applyFont="1" applyBorder="1" applyAlignment="1">
      <alignment horizontal="right"/>
    </xf>
    <xf numFmtId="164" fontId="13" fillId="11" borderId="26" xfId="4" applyNumberFormat="1" applyFont="1" applyFill="1" applyBorder="1"/>
    <xf numFmtId="164" fontId="1" fillId="12" borderId="36" xfId="1" applyNumberFormat="1" applyFill="1" applyBorder="1" applyAlignment="1"/>
    <xf numFmtId="164" fontId="1" fillId="12" borderId="37" xfId="1" applyNumberFormat="1" applyFill="1" applyBorder="1" applyAlignment="1"/>
    <xf numFmtId="164" fontId="2" fillId="12" borderId="37" xfId="1" applyNumberFormat="1" applyFont="1" applyFill="1" applyBorder="1" applyAlignment="1"/>
    <xf numFmtId="164" fontId="0" fillId="12" borderId="38" xfId="0" applyNumberFormat="1" applyFill="1" applyBorder="1"/>
    <xf numFmtId="0" fontId="37" fillId="11" borderId="18" xfId="0" applyFont="1" applyFill="1" applyBorder="1" applyProtection="1">
      <protection locked="0"/>
    </xf>
    <xf numFmtId="0" fontId="37" fillId="11" borderId="19" xfId="0" applyFont="1" applyFill="1" applyBorder="1" applyProtection="1">
      <protection locked="0"/>
    </xf>
    <xf numFmtId="14" fontId="0" fillId="0" borderId="0" xfId="0" applyNumberFormat="1" applyProtection="1">
      <protection locked="0"/>
    </xf>
    <xf numFmtId="43" fontId="0" fillId="0" borderId="18" xfId="0" applyNumberFormat="1" applyBorder="1" applyProtection="1">
      <protection locked="0"/>
    </xf>
    <xf numFmtId="0" fontId="0" fillId="0" borderId="0" xfId="0" applyBorder="1" applyProtection="1">
      <protection locked="0"/>
    </xf>
    <xf numFmtId="43" fontId="0" fillId="0" borderId="0" xfId="0" applyNumberFormat="1" applyBorder="1" applyProtection="1">
      <protection locked="0"/>
    </xf>
    <xf numFmtId="43" fontId="15" fillId="12" borderId="36" xfId="1" applyNumberFormat="1" applyFont="1" applyFill="1" applyBorder="1" applyAlignment="1" applyProtection="1">
      <protection locked="0"/>
    </xf>
    <xf numFmtId="43" fontId="15" fillId="12" borderId="38" xfId="1" applyNumberFormat="1" applyFont="1" applyFill="1" applyBorder="1" applyAlignment="1" applyProtection="1">
      <protection locked="0"/>
    </xf>
    <xf numFmtId="43" fontId="1" fillId="2" borderId="47" xfId="1" applyNumberFormat="1" applyBorder="1" applyAlignment="1"/>
    <xf numFmtId="43" fontId="16" fillId="12" borderId="36" xfId="1" applyNumberFormat="1" applyFont="1" applyFill="1" applyBorder="1" applyAlignment="1" applyProtection="1">
      <protection locked="0"/>
    </xf>
    <xf numFmtId="43" fontId="16" fillId="12" borderId="38" xfId="1" applyNumberFormat="1" applyFont="1" applyFill="1" applyBorder="1" applyAlignment="1" applyProtection="1">
      <protection locked="0"/>
    </xf>
    <xf numFmtId="43" fontId="43" fillId="12" borderId="36" xfId="0" applyNumberFormat="1" applyFont="1" applyFill="1" applyBorder="1" applyAlignment="1"/>
    <xf numFmtId="43" fontId="43" fillId="12" borderId="38" xfId="0" applyNumberFormat="1" applyFont="1" applyFill="1" applyBorder="1" applyAlignment="1"/>
    <xf numFmtId="0" fontId="1" fillId="4" borderId="33" xfId="3" applyBorder="1" applyAlignment="1"/>
    <xf numFmtId="0" fontId="1" fillId="4" borderId="34" xfId="3" applyBorder="1" applyAlignment="1"/>
    <xf numFmtId="43" fontId="14" fillId="11" borderId="41" xfId="1" applyNumberFormat="1" applyFont="1" applyFill="1" applyBorder="1" applyAlignment="1" applyProtection="1">
      <protection locked="0"/>
    </xf>
    <xf numFmtId="43" fontId="1" fillId="2" borderId="47" xfId="1" applyNumberFormat="1" applyBorder="1" applyAlignment="1" applyProtection="1">
      <protection locked="0"/>
    </xf>
    <xf numFmtId="43" fontId="0" fillId="0" borderId="3" xfId="0" applyNumberFormat="1" applyBorder="1" applyProtection="1">
      <protection locked="0"/>
    </xf>
    <xf numFmtId="43" fontId="1" fillId="2" borderId="5" xfId="1" applyNumberFormat="1" applyBorder="1" applyAlignment="1" applyProtection="1">
      <protection locked="0"/>
    </xf>
    <xf numFmtId="0" fontId="0" fillId="0" borderId="0" xfId="0" applyAlignment="1" applyProtection="1">
      <alignment horizontal="left"/>
      <protection locked="0"/>
    </xf>
    <xf numFmtId="10" fontId="0" fillId="0" borderId="0" xfId="0" applyNumberFormat="1" applyProtection="1">
      <protection locked="0"/>
    </xf>
    <xf numFmtId="0" fontId="1" fillId="4" borderId="30" xfId="3" applyBorder="1" applyAlignment="1"/>
    <xf numFmtId="0" fontId="30" fillId="11" borderId="40" xfId="3" applyFont="1" applyFill="1" applyBorder="1" applyAlignment="1">
      <alignment horizontal="left"/>
    </xf>
    <xf numFmtId="43" fontId="45" fillId="0" borderId="0" xfId="6" applyNumberFormat="1" applyFont="1" applyAlignment="1" applyProtection="1">
      <alignment horizontal="center" vertical="center"/>
    </xf>
    <xf numFmtId="43" fontId="29" fillId="11" borderId="26" xfId="3" applyNumberFormat="1" applyFont="1" applyFill="1" applyBorder="1"/>
    <xf numFmtId="43" fontId="19" fillId="12" borderId="26" xfId="0" applyNumberFormat="1" applyFont="1" applyFill="1" applyBorder="1" applyProtection="1"/>
    <xf numFmtId="43" fontId="18" fillId="12" borderId="26" xfId="0" applyNumberFormat="1" applyFont="1" applyFill="1" applyBorder="1" applyProtection="1"/>
    <xf numFmtId="43" fontId="21" fillId="12" borderId="26" xfId="0" applyNumberFormat="1" applyFont="1" applyFill="1" applyBorder="1" applyProtection="1"/>
    <xf numFmtId="164" fontId="0" fillId="0" borderId="26" xfId="0" applyNumberFormat="1" applyBorder="1" applyProtection="1"/>
    <xf numFmtId="43" fontId="19" fillId="15" borderId="26" xfId="0" applyNumberFormat="1" applyFont="1" applyFill="1" applyBorder="1" applyProtection="1"/>
    <xf numFmtId="43" fontId="18" fillId="15" borderId="26" xfId="0" applyNumberFormat="1" applyFont="1" applyFill="1" applyBorder="1" applyProtection="1"/>
    <xf numFmtId="43" fontId="20" fillId="0" borderId="26" xfId="0" applyNumberFormat="1" applyFont="1" applyBorder="1" applyProtection="1"/>
    <xf numFmtId="43" fontId="21" fillId="0" borderId="26" xfId="0" applyNumberFormat="1" applyFont="1" applyFill="1" applyBorder="1" applyProtection="1"/>
    <xf numFmtId="43" fontId="0" fillId="0" borderId="0" xfId="0" applyNumberFormat="1" applyFill="1" applyProtection="1"/>
    <xf numFmtId="164" fontId="31" fillId="15" borderId="26" xfId="0" applyNumberFormat="1" applyFont="1" applyFill="1" applyBorder="1"/>
    <xf numFmtId="164" fontId="25" fillId="15" borderId="26" xfId="0" applyNumberFormat="1" applyFont="1" applyFill="1" applyBorder="1"/>
    <xf numFmtId="164" fontId="31" fillId="15" borderId="26" xfId="0" applyNumberFormat="1" applyFont="1" applyFill="1" applyBorder="1" applyProtection="1"/>
    <xf numFmtId="164" fontId="18" fillId="15" borderId="26" xfId="0" applyNumberFormat="1" applyFont="1" applyFill="1" applyBorder="1" applyProtection="1"/>
    <xf numFmtId="164" fontId="35" fillId="11" borderId="4" xfId="3" applyNumberFormat="1" applyFont="1" applyFill="1" applyBorder="1" applyProtection="1">
      <protection locked="0"/>
    </xf>
    <xf numFmtId="0" fontId="2" fillId="6" borderId="26" xfId="0" applyFont="1" applyFill="1" applyBorder="1"/>
    <xf numFmtId="43" fontId="7" fillId="6" borderId="26" xfId="5" applyNumberFormat="1" applyFont="1" applyFill="1" applyBorder="1"/>
    <xf numFmtId="43" fontId="9" fillId="15" borderId="26" xfId="0" applyNumberFormat="1" applyFont="1" applyFill="1" applyBorder="1" applyProtection="1"/>
    <xf numFmtId="43" fontId="0" fillId="0" borderId="26" xfId="0" applyNumberFormat="1" applyBorder="1" applyProtection="1"/>
    <xf numFmtId="43" fontId="0" fillId="15" borderId="26" xfId="1" applyNumberFormat="1" applyFont="1" applyFill="1" applyBorder="1" applyAlignment="1" applyProtection="1">
      <alignment horizontal="left"/>
    </xf>
    <xf numFmtId="44" fontId="7" fillId="0" borderId="0" xfId="5" applyFont="1"/>
    <xf numFmtId="43" fontId="7" fillId="0" borderId="26" xfId="0" applyNumberFormat="1" applyFont="1" applyBorder="1"/>
    <xf numFmtId="0" fontId="0" fillId="0" borderId="33" xfId="0" applyBorder="1" applyAlignment="1">
      <alignment horizontal="justify" vertical="top" wrapText="1"/>
    </xf>
    <xf numFmtId="0" fontId="53" fillId="0" borderId="4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0" xfId="0" applyFont="1" applyBorder="1" applyAlignment="1">
      <alignment horizontal="center" vertical="center" wrapText="1"/>
    </xf>
    <xf numFmtId="0" fontId="54" fillId="10" borderId="0" xfId="0" applyFont="1" applyFill="1" applyAlignment="1">
      <alignment horizontal="center" vertical="center" wrapText="1"/>
    </xf>
    <xf numFmtId="0" fontId="55" fillId="13" borderId="0" xfId="0" applyFont="1" applyFill="1" applyAlignment="1">
      <alignment horizontal="center" vertical="center" wrapText="1"/>
    </xf>
    <xf numFmtId="0" fontId="18" fillId="0" borderId="0" xfId="0" applyFont="1" applyAlignment="1">
      <alignment horizontal="justify" vertical="top" wrapText="1"/>
    </xf>
    <xf numFmtId="43" fontId="12" fillId="11" borderId="0" xfId="3" applyNumberFormat="1" applyFont="1" applyFill="1" applyBorder="1" applyAlignment="1">
      <alignment horizontal="center"/>
    </xf>
    <xf numFmtId="0" fontId="18" fillId="0" borderId="33" xfId="0" applyFont="1" applyBorder="1" applyAlignment="1">
      <alignment horizontal="justify" vertical="top" wrapText="1"/>
    </xf>
    <xf numFmtId="0" fontId="7" fillId="0" borderId="0" xfId="0" applyFont="1" applyAlignment="1">
      <alignment horizontal="center" vertical="center" wrapText="1"/>
    </xf>
    <xf numFmtId="0" fontId="50" fillId="14" borderId="36" xfId="0" applyFont="1" applyFill="1" applyBorder="1" applyAlignment="1">
      <alignment horizontal="center" vertical="center" wrapText="1"/>
    </xf>
    <xf numFmtId="0" fontId="50" fillId="14" borderId="37" xfId="0" applyFont="1" applyFill="1" applyBorder="1" applyAlignment="1">
      <alignment horizontal="center" vertical="center" wrapText="1"/>
    </xf>
    <xf numFmtId="0" fontId="50" fillId="14" borderId="38"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justify" vertical="top" wrapText="1"/>
    </xf>
    <xf numFmtId="0" fontId="53" fillId="9" borderId="0" xfId="0" applyFont="1" applyFill="1" applyAlignment="1">
      <alignment horizontal="center" vertical="center" wrapText="1"/>
    </xf>
    <xf numFmtId="43" fontId="13" fillId="11" borderId="26" xfId="3" applyNumberFormat="1" applyFont="1" applyFill="1" applyBorder="1" applyAlignment="1" applyProtection="1">
      <alignment horizontal="left"/>
      <protection locked="0"/>
    </xf>
    <xf numFmtId="43" fontId="13" fillId="11" borderId="36" xfId="3" applyNumberFormat="1" applyFont="1" applyFill="1" applyBorder="1" applyAlignment="1" applyProtection="1">
      <alignment horizontal="left"/>
      <protection locked="0"/>
    </xf>
    <xf numFmtId="43" fontId="12" fillId="11" borderId="26" xfId="3" applyNumberFormat="1" applyFont="1" applyFill="1" applyBorder="1" applyAlignment="1">
      <alignment horizontal="center"/>
    </xf>
    <xf numFmtId="43" fontId="13" fillId="11" borderId="30" xfId="3" applyNumberFormat="1" applyFont="1" applyFill="1" applyBorder="1" applyAlignment="1" applyProtection="1">
      <alignment horizontal="left"/>
      <protection locked="0"/>
    </xf>
    <xf numFmtId="43" fontId="13" fillId="11" borderId="0" xfId="3" applyNumberFormat="1" applyFont="1" applyFill="1" applyBorder="1" applyAlignment="1" applyProtection="1">
      <alignment horizontal="left"/>
      <protection locked="0"/>
    </xf>
    <xf numFmtId="43" fontId="12" fillId="11" borderId="42" xfId="3" applyNumberFormat="1" applyFont="1" applyFill="1" applyBorder="1" applyAlignment="1">
      <alignment horizontal="center"/>
    </xf>
    <xf numFmtId="43" fontId="12" fillId="11" borderId="43" xfId="3" applyNumberFormat="1" applyFont="1" applyFill="1" applyBorder="1" applyAlignment="1">
      <alignment horizontal="center"/>
    </xf>
    <xf numFmtId="43" fontId="13" fillId="11" borderId="38" xfId="3" applyNumberFormat="1" applyFont="1" applyFill="1" applyBorder="1" applyAlignment="1" applyProtection="1">
      <alignment horizontal="left"/>
      <protection locked="0"/>
    </xf>
    <xf numFmtId="0" fontId="29" fillId="11" borderId="26" xfId="0" applyFont="1" applyFill="1" applyBorder="1" applyAlignment="1" applyProtection="1">
      <alignment horizontal="center"/>
      <protection locked="0"/>
    </xf>
    <xf numFmtId="0" fontId="18" fillId="12" borderId="36" xfId="0" applyFont="1" applyFill="1" applyBorder="1" applyAlignment="1">
      <alignment horizontal="center"/>
    </xf>
    <xf numFmtId="0" fontId="18" fillId="12" borderId="37" xfId="0" applyFont="1" applyFill="1" applyBorder="1" applyAlignment="1">
      <alignment horizontal="center"/>
    </xf>
    <xf numFmtId="0" fontId="23" fillId="11" borderId="26" xfId="0" applyFont="1" applyFill="1" applyBorder="1" applyAlignment="1">
      <alignment horizontal="center"/>
    </xf>
    <xf numFmtId="43" fontId="12" fillId="11" borderId="36" xfId="3" applyNumberFormat="1" applyFont="1" applyFill="1" applyBorder="1" applyAlignment="1">
      <alignment horizontal="center"/>
    </xf>
    <xf numFmtId="43" fontId="12" fillId="11" borderId="37" xfId="3" applyNumberFormat="1" applyFont="1" applyFill="1" applyBorder="1" applyAlignment="1">
      <alignment horizontal="center"/>
    </xf>
    <xf numFmtId="43" fontId="12" fillId="11" borderId="38" xfId="3" applyNumberFormat="1" applyFont="1" applyFill="1" applyBorder="1" applyAlignment="1">
      <alignment horizontal="center"/>
    </xf>
    <xf numFmtId="43" fontId="22" fillId="11" borderId="15" xfId="3" applyNumberFormat="1" applyFont="1" applyFill="1" applyBorder="1" applyAlignment="1">
      <alignment horizontal="center"/>
    </xf>
    <xf numFmtId="43" fontId="22" fillId="11" borderId="16" xfId="3" applyNumberFormat="1" applyFont="1" applyFill="1" applyBorder="1" applyAlignment="1">
      <alignment horizontal="center"/>
    </xf>
    <xf numFmtId="43" fontId="22" fillId="11" borderId="17" xfId="3" applyNumberFormat="1" applyFont="1" applyFill="1" applyBorder="1" applyAlignment="1">
      <alignment horizontal="center"/>
    </xf>
    <xf numFmtId="43" fontId="22" fillId="11" borderId="27" xfId="3" applyNumberFormat="1" applyFont="1" applyFill="1" applyBorder="1" applyAlignment="1">
      <alignment horizontal="center" vertical="center"/>
    </xf>
    <xf numFmtId="43" fontId="22" fillId="11" borderId="28" xfId="3" applyNumberFormat="1" applyFont="1" applyFill="1" applyBorder="1" applyAlignment="1">
      <alignment horizontal="center" vertical="center"/>
    </xf>
    <xf numFmtId="43" fontId="22" fillId="11" borderId="29" xfId="3" applyNumberFormat="1" applyFont="1" applyFill="1" applyBorder="1" applyAlignment="1">
      <alignment horizontal="center" vertical="center"/>
    </xf>
    <xf numFmtId="0" fontId="45" fillId="0" borderId="33" xfId="6" applyFont="1" applyBorder="1" applyAlignment="1" applyProtection="1">
      <alignment horizontal="left" vertical="center" indent="3"/>
    </xf>
    <xf numFmtId="43" fontId="10" fillId="12" borderId="37" xfId="1" applyNumberFormat="1" applyFont="1" applyFill="1" applyBorder="1" applyAlignment="1" applyProtection="1"/>
    <xf numFmtId="43" fontId="10" fillId="12" borderId="38" xfId="0" applyNumberFormat="1" applyFont="1" applyFill="1" applyBorder="1" applyAlignment="1" applyProtection="1"/>
    <xf numFmtId="43" fontId="10" fillId="12" borderId="38" xfId="1" applyNumberFormat="1" applyFont="1" applyFill="1" applyBorder="1" applyAlignment="1" applyProtection="1"/>
    <xf numFmtId="43" fontId="10" fillId="12" borderId="26" xfId="1" applyNumberFormat="1" applyFont="1" applyFill="1" applyBorder="1" applyAlignment="1" applyProtection="1"/>
    <xf numFmtId="43" fontId="10" fillId="12" borderId="38" xfId="0" applyNumberFormat="1" applyFont="1" applyFill="1" applyBorder="1" applyProtection="1"/>
    <xf numFmtId="43" fontId="56" fillId="0" borderId="26" xfId="0" applyNumberFormat="1" applyFont="1" applyBorder="1" applyProtection="1">
      <protection locked="0"/>
    </xf>
    <xf numFmtId="43" fontId="57" fillId="12" borderId="26" xfId="0" applyNumberFormat="1" applyFont="1" applyFill="1" applyBorder="1" applyProtection="1"/>
    <xf numFmtId="43" fontId="56" fillId="12" borderId="26" xfId="0" applyNumberFormat="1" applyFont="1" applyFill="1" applyBorder="1" applyProtection="1"/>
    <xf numFmtId="0" fontId="2" fillId="12" borderId="37" xfId="0" applyFont="1" applyFill="1" applyBorder="1" applyProtection="1"/>
    <xf numFmtId="0" fontId="0" fillId="12" borderId="37" xfId="0" applyFill="1" applyBorder="1" applyProtection="1"/>
    <xf numFmtId="0" fontId="0" fillId="12" borderId="38" xfId="0" applyFill="1" applyBorder="1" applyProtection="1"/>
    <xf numFmtId="0" fontId="2" fillId="12" borderId="37" xfId="0" applyFont="1" applyFill="1" applyBorder="1" applyAlignment="1" applyProtection="1"/>
    <xf numFmtId="0" fontId="0" fillId="12" borderId="37" xfId="0" applyFill="1" applyBorder="1" applyAlignment="1" applyProtection="1"/>
    <xf numFmtId="0" fontId="0" fillId="12" borderId="38" xfId="0" applyFill="1" applyBorder="1" applyAlignment="1" applyProtection="1"/>
    <xf numFmtId="43" fontId="7" fillId="0" borderId="26" xfId="0" applyNumberFormat="1" applyFont="1" applyBorder="1" applyProtection="1"/>
    <xf numFmtId="43" fontId="2" fillId="15" borderId="26" xfId="0" applyNumberFormat="1" applyFont="1" applyFill="1" applyBorder="1" applyProtection="1"/>
    <xf numFmtId="43" fontId="9" fillId="12" borderId="37" xfId="0" applyNumberFormat="1" applyFont="1" applyFill="1" applyBorder="1" applyProtection="1"/>
    <xf numFmtId="43" fontId="0" fillId="12" borderId="38" xfId="0" applyNumberFormat="1" applyFill="1" applyBorder="1" applyProtection="1"/>
    <xf numFmtId="43" fontId="0" fillId="0" borderId="26" xfId="0" applyNumberFormat="1" applyFont="1" applyBorder="1" applyProtection="1"/>
    <xf numFmtId="43" fontId="0" fillId="12" borderId="37" xfId="0" applyNumberFormat="1" applyFont="1" applyFill="1" applyBorder="1" applyProtection="1"/>
    <xf numFmtId="43" fontId="0" fillId="0" borderId="26" xfId="1" applyNumberFormat="1" applyFont="1" applyFill="1" applyBorder="1" applyAlignment="1" applyProtection="1">
      <alignment horizontal="left"/>
    </xf>
  </cellXfs>
  <cellStyles count="7">
    <cellStyle name="20% - Accent3" xfId="1" builtinId="38"/>
    <cellStyle name="20% - Accent5" xfId="2" builtinId="46"/>
    <cellStyle name="40% - Accent3" xfId="4" builtinId="39"/>
    <cellStyle name="40% - Accent5" xfId="3" builtinId="47"/>
    <cellStyle name="Currency" xfId="5" builtinId="4"/>
    <cellStyle name="Hyperlink" xfId="6" builtinId="8"/>
    <cellStyle name="Normal" xfId="0" builtinId="0"/>
  </cellStyles>
  <dxfs count="0"/>
  <tableStyles count="0" defaultTableStyle="TableStyleMedium9" defaultPivotStyle="PivotStyleLight16"/>
  <colors>
    <mruColors>
      <color rgb="FFFCF5E3"/>
      <color rgb="FF367126"/>
      <color rgb="FF3B2F05"/>
      <color rgb="FF0B510D"/>
      <color rgb="FF8CBE00"/>
      <color rgb="FF99CCFF"/>
      <color rgb="FFFFFF97"/>
      <color rgb="FFCC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0</xdr:row>
      <xdr:rowOff>9525</xdr:rowOff>
    </xdr:from>
    <xdr:to>
      <xdr:col>6</xdr:col>
      <xdr:colOff>602091</xdr:colOff>
      <xdr:row>1</xdr:row>
      <xdr:rowOff>0</xdr:rowOff>
    </xdr:to>
    <xdr:pic>
      <xdr:nvPicPr>
        <xdr:cNvPr id="2" name="Picture 1" descr="copyrightimage.jpg"/>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838325" y="9525"/>
          <a:ext cx="2421366" cy="3333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47625</xdr:colOff>
      <xdr:row>0</xdr:row>
      <xdr:rowOff>19050</xdr:rowOff>
    </xdr:from>
    <xdr:to>
      <xdr:col>4</xdr:col>
      <xdr:colOff>573516</xdr:colOff>
      <xdr:row>1</xdr:row>
      <xdr:rowOff>9525</xdr:rowOff>
    </xdr:to>
    <xdr:pic>
      <xdr:nvPicPr>
        <xdr:cNvPr id="2" name="Picture 1" descr="copyrightimage.jpg"/>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276725" y="19050"/>
          <a:ext cx="2421366" cy="3333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173566</xdr:colOff>
      <xdr:row>0</xdr:row>
      <xdr:rowOff>20108</xdr:rowOff>
    </xdr:from>
    <xdr:to>
      <xdr:col>14</xdr:col>
      <xdr:colOff>511074</xdr:colOff>
      <xdr:row>1</xdr:row>
      <xdr:rowOff>14816</xdr:rowOff>
    </xdr:to>
    <xdr:pic>
      <xdr:nvPicPr>
        <xdr:cNvPr id="2" name="Picture 1" descr="copyrightimage.jpg"/>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2821516" y="20108"/>
          <a:ext cx="2423483" cy="328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266700</xdr:colOff>
      <xdr:row>0</xdr:row>
      <xdr:rowOff>12700</xdr:rowOff>
    </xdr:from>
    <xdr:to>
      <xdr:col>8</xdr:col>
      <xdr:colOff>884666</xdr:colOff>
      <xdr:row>1</xdr:row>
      <xdr:rowOff>3175</xdr:rowOff>
    </xdr:to>
    <xdr:pic>
      <xdr:nvPicPr>
        <xdr:cNvPr id="2" name="Picture 1" descr="copyrightimage.jpg"/>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6337300" y="12700"/>
          <a:ext cx="2421366" cy="333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7386</xdr:colOff>
      <xdr:row>0</xdr:row>
      <xdr:rowOff>9525</xdr:rowOff>
    </xdr:from>
    <xdr:to>
      <xdr:col>9</xdr:col>
      <xdr:colOff>276102</xdr:colOff>
      <xdr:row>1</xdr:row>
      <xdr:rowOff>0</xdr:rowOff>
    </xdr:to>
    <xdr:pic>
      <xdr:nvPicPr>
        <xdr:cNvPr id="2" name="Picture 1" descr="copyrightimage.jpg"/>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5404886" y="9525"/>
          <a:ext cx="2427716" cy="3291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292100</xdr:colOff>
      <xdr:row>0</xdr:row>
      <xdr:rowOff>12700</xdr:rowOff>
    </xdr:from>
    <xdr:to>
      <xdr:col>9</xdr:col>
      <xdr:colOff>8366</xdr:colOff>
      <xdr:row>1</xdr:row>
      <xdr:rowOff>3175</xdr:rowOff>
    </xdr:to>
    <xdr:pic>
      <xdr:nvPicPr>
        <xdr:cNvPr id="2" name="Picture 1" descr="copyrightimage.jpg"/>
        <xdr:cNvPicPr>
          <a:picLocks noChangeAspect="1"/>
        </xdr:cNvPicPr>
      </xdr:nvPicPr>
      <xdr:blipFill>
        <a:blip xmlns:r="http://schemas.openxmlformats.org/officeDocument/2006/relationships" r:embed="rId1"/>
        <a:stretch>
          <a:fillRect/>
        </a:stretch>
      </xdr:blipFill>
      <xdr:spPr>
        <a:xfrm>
          <a:off x="6362700" y="12700"/>
          <a:ext cx="2421366" cy="333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804051</xdr:colOff>
      <xdr:row>0</xdr:row>
      <xdr:rowOff>24740</xdr:rowOff>
    </xdr:from>
    <xdr:to>
      <xdr:col>9</xdr:col>
      <xdr:colOff>677170</xdr:colOff>
      <xdr:row>1</xdr:row>
      <xdr:rowOff>11751</xdr:rowOff>
    </xdr:to>
    <xdr:pic>
      <xdr:nvPicPr>
        <xdr:cNvPr id="2" name="Picture 1" descr="copyrightimage.jpg"/>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6407720" y="24740"/>
          <a:ext cx="2421366" cy="333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84217</xdr:colOff>
      <xdr:row>0</xdr:row>
      <xdr:rowOff>32288</xdr:rowOff>
    </xdr:from>
    <xdr:to>
      <xdr:col>12</xdr:col>
      <xdr:colOff>359229</xdr:colOff>
      <xdr:row>1</xdr:row>
      <xdr:rowOff>26638</xdr:rowOff>
    </xdr:to>
    <xdr:pic>
      <xdr:nvPicPr>
        <xdr:cNvPr id="2" name="Picture 1" descr="copyrightimage.jpg"/>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8243967" y="32288"/>
          <a:ext cx="2434012" cy="343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671080</xdr:colOff>
      <xdr:row>0</xdr:row>
      <xdr:rowOff>32471</xdr:rowOff>
    </xdr:from>
    <xdr:to>
      <xdr:col>9</xdr:col>
      <xdr:colOff>115884</xdr:colOff>
      <xdr:row>1</xdr:row>
      <xdr:rowOff>8658</xdr:rowOff>
    </xdr:to>
    <xdr:pic>
      <xdr:nvPicPr>
        <xdr:cNvPr id="2" name="Picture 1" descr="copyrightimage.jpg"/>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5520171" y="32471"/>
          <a:ext cx="2421366" cy="3333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649437</xdr:colOff>
      <xdr:row>0</xdr:row>
      <xdr:rowOff>32471</xdr:rowOff>
    </xdr:from>
    <xdr:to>
      <xdr:col>9</xdr:col>
      <xdr:colOff>94241</xdr:colOff>
      <xdr:row>1</xdr:row>
      <xdr:rowOff>8658</xdr:rowOff>
    </xdr:to>
    <xdr:pic>
      <xdr:nvPicPr>
        <xdr:cNvPr id="2" name="Picture 1" descr="copyrightimage.jpg"/>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5498528" y="32471"/>
          <a:ext cx="2421366" cy="3333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518567</xdr:colOff>
      <xdr:row>0</xdr:row>
      <xdr:rowOff>21166</xdr:rowOff>
    </xdr:from>
    <xdr:to>
      <xdr:col>9</xdr:col>
      <xdr:colOff>177683</xdr:colOff>
      <xdr:row>1</xdr:row>
      <xdr:rowOff>15874</xdr:rowOff>
    </xdr:to>
    <xdr:pic>
      <xdr:nvPicPr>
        <xdr:cNvPr id="2" name="Picture 1" descr="copyrightimage.jpg"/>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5291650" y="21166"/>
          <a:ext cx="2421366" cy="333375"/>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Frugal and Thriving Colours">
      <a:dk1>
        <a:srgbClr val="3B2F05"/>
      </a:dk1>
      <a:lt1>
        <a:srgbClr val="FCF5E3"/>
      </a:lt1>
      <a:dk2>
        <a:srgbClr val="367108"/>
      </a:dk2>
      <a:lt2>
        <a:srgbClr val="FCF5E3"/>
      </a:lt2>
      <a:accent1>
        <a:srgbClr val="E7D2A2"/>
      </a:accent1>
      <a:accent2>
        <a:srgbClr val="E7D2A2"/>
      </a:accent2>
      <a:accent3>
        <a:srgbClr val="E7D2A2"/>
      </a:accent3>
      <a:accent4>
        <a:srgbClr val="E7D2A2"/>
      </a:accent4>
      <a:accent5>
        <a:srgbClr val="E7D2A2"/>
      </a:accent5>
      <a:accent6>
        <a:srgbClr val="E7D2A2"/>
      </a:accent6>
      <a:hlink>
        <a:srgbClr val="8CBE00"/>
      </a:hlink>
      <a:folHlink>
        <a:srgbClr val="8CBE00"/>
      </a:folHlink>
    </a:clrScheme>
    <a:fontScheme name="Equity">
      <a:majorFont>
        <a:latin typeface="Franklin Gothic Book"/>
        <a:ea typeface=""/>
        <a:cs typeface=""/>
        <a:font script="Grek" typeface="Calibri"/>
        <a:font script="Cyrl" typeface="Calibri"/>
        <a:font script="Jpan" typeface="HGｺﾞｼｯｸM"/>
        <a:font script="Hang" typeface="바탕"/>
        <a:font script="Hans" typeface="幼圆"/>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Grek" typeface="Cambria"/>
        <a:font script="Cyrl" typeface="Cambria"/>
        <a:font script="Jpan" typeface="HG創英ﾌﾟﾚｾﾞﾝｽEB"/>
        <a:font script="Hang" typeface="맑은 고딕"/>
        <a:font script="Hans" typeface="宋体"/>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30000"/>
                <a:satMod val="300000"/>
              </a:schemeClr>
              <a:schemeClr val="phClr">
                <a:tint val="40000"/>
                <a:satMod val="200000"/>
              </a:schemeClr>
            </a:duotone>
          </a:blip>
          <a:tile tx="0" ty="0" sx="70000" sy="70000" flip="none" algn="ctr"/>
        </a:blipFill>
        <a:blipFill>
          <a:blip xmlns:r="http://schemas.openxmlformats.org/officeDocument/2006/relationships" r:embed="rId1">
            <a:duotone>
              <a:schemeClr val="phClr">
                <a:shade val="22000"/>
                <a:satMod val="160000"/>
              </a:schemeClr>
              <a:schemeClr val="phClr">
                <a:shade val="45000"/>
                <a:satMod val="100000"/>
              </a:schemeClr>
            </a:duotone>
          </a:blip>
          <a:tile tx="0" ty="0" sx="65000" sy="65000" flip="none" algn="ctr"/>
        </a:blipFill>
      </a:fillStyleLst>
      <a:lnStyleLst>
        <a:ln w="9525"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algn="t" rotWithShape="0">
              <a:srgbClr val="000000">
                <a:alpha val="50000"/>
              </a:srgbClr>
            </a:outerShdw>
          </a:effectLst>
        </a:effectStyle>
        <a:effectStyle>
          <a:effectLst>
            <a:outerShdw blurRad="38100" dist="25400" dir="5400000" algn="t" rotWithShape="0">
              <a:srgbClr val="000000">
                <a:alpha val="50000"/>
              </a:srgbClr>
            </a:outerShdw>
          </a:effectLst>
        </a:effectStyle>
        <a:effectStyle>
          <a:effectLst>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55000" sy="5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70C0"/>
  </sheetPr>
  <dimension ref="A1:M26"/>
  <sheetViews>
    <sheetView showGridLines="0" workbookViewId="0">
      <selection activeCell="A12" sqref="A12:J12"/>
    </sheetView>
  </sheetViews>
  <sheetFormatPr defaultRowHeight="15.75"/>
  <sheetData>
    <row r="1" spans="1:13" ht="27" customHeight="1"/>
    <row r="2" spans="1:13" ht="27.75">
      <c r="A2" s="309" t="s">
        <v>246</v>
      </c>
      <c r="B2" s="309"/>
      <c r="C2" s="309"/>
      <c r="D2" s="309"/>
      <c r="E2" s="309"/>
      <c r="F2" s="309"/>
      <c r="G2" s="309"/>
      <c r="H2" s="309"/>
      <c r="I2" s="309"/>
      <c r="J2" s="309"/>
    </row>
    <row r="3" spans="1:13" s="49" customFormat="1" ht="49.5" customHeight="1">
      <c r="A3" s="311" t="s">
        <v>293</v>
      </c>
      <c r="B3" s="311"/>
      <c r="C3" s="311"/>
      <c r="D3" s="311"/>
      <c r="E3" s="311"/>
      <c r="F3" s="311"/>
      <c r="G3" s="311"/>
      <c r="H3" s="311"/>
      <c r="I3" s="311"/>
      <c r="J3" s="311"/>
    </row>
    <row r="4" spans="1:13" s="49" customFormat="1" ht="24" customHeight="1">
      <c r="A4" s="303" t="s">
        <v>262</v>
      </c>
      <c r="B4" s="304"/>
      <c r="C4" s="304"/>
      <c r="D4" s="304"/>
      <c r="E4" s="304"/>
      <c r="F4" s="304"/>
      <c r="G4" s="304"/>
      <c r="H4" s="304"/>
      <c r="I4" s="304"/>
      <c r="J4" s="305"/>
    </row>
    <row r="5" spans="1:13" ht="118.5" customHeight="1">
      <c r="A5" s="308" t="s">
        <v>294</v>
      </c>
      <c r="B5" s="308"/>
      <c r="C5" s="308"/>
      <c r="D5" s="308"/>
      <c r="E5" s="308"/>
      <c r="F5" s="308"/>
      <c r="G5" s="308"/>
      <c r="H5" s="308"/>
      <c r="I5" s="308"/>
      <c r="J5" s="308"/>
      <c r="M5" s="49"/>
    </row>
    <row r="6" spans="1:13" s="49" customFormat="1" ht="24" customHeight="1">
      <c r="A6" s="306" t="s">
        <v>263</v>
      </c>
      <c r="B6" s="306"/>
      <c r="C6" s="306"/>
      <c r="D6" s="306"/>
      <c r="E6" s="306"/>
      <c r="F6" s="306"/>
      <c r="G6" s="306"/>
      <c r="H6" s="306"/>
      <c r="I6" s="306"/>
      <c r="J6" s="306"/>
    </row>
    <row r="7" spans="1:13" s="49" customFormat="1" ht="79.5" customHeight="1">
      <c r="A7" s="310" t="s">
        <v>295</v>
      </c>
      <c r="B7" s="310"/>
      <c r="C7" s="310"/>
      <c r="D7" s="310"/>
      <c r="E7" s="310"/>
      <c r="F7" s="310"/>
      <c r="G7" s="310"/>
      <c r="H7" s="310"/>
      <c r="I7" s="310"/>
      <c r="J7" s="310"/>
    </row>
    <row r="8" spans="1:13" s="49" customFormat="1" ht="46.5" customHeight="1">
      <c r="A8" s="308" t="s">
        <v>268</v>
      </c>
      <c r="B8" s="308"/>
      <c r="C8" s="308"/>
      <c r="D8" s="308"/>
      <c r="E8" s="308"/>
      <c r="F8" s="308"/>
      <c r="G8" s="308"/>
      <c r="H8" s="308"/>
      <c r="I8" s="308"/>
      <c r="J8" s="308"/>
    </row>
    <row r="9" spans="1:13" s="49" customFormat="1" ht="24" customHeight="1">
      <c r="A9" s="307" t="s">
        <v>269</v>
      </c>
      <c r="B9" s="307"/>
      <c r="C9" s="307"/>
      <c r="D9" s="307"/>
      <c r="E9" s="307"/>
      <c r="F9" s="307"/>
      <c r="G9" s="307"/>
      <c r="H9" s="307"/>
      <c r="I9" s="307"/>
      <c r="J9" s="307"/>
    </row>
    <row r="10" spans="1:13" s="49" customFormat="1" ht="45" customHeight="1">
      <c r="A10" s="302" t="s">
        <v>273</v>
      </c>
      <c r="B10" s="302"/>
      <c r="C10" s="302"/>
      <c r="D10" s="302"/>
      <c r="E10" s="302"/>
      <c r="F10" s="302"/>
      <c r="G10" s="302"/>
      <c r="H10" s="302"/>
      <c r="I10" s="302"/>
      <c r="J10" s="302"/>
    </row>
    <row r="11" spans="1:13" ht="66" customHeight="1">
      <c r="A11" s="316" t="s">
        <v>296</v>
      </c>
      <c r="B11" s="316"/>
      <c r="C11" s="316"/>
      <c r="D11" s="316"/>
      <c r="E11" s="316"/>
      <c r="F11" s="316"/>
      <c r="G11" s="316"/>
      <c r="H11" s="316"/>
      <c r="I11" s="316"/>
      <c r="J11" s="316"/>
    </row>
    <row r="12" spans="1:13" ht="96.75" customHeight="1">
      <c r="A12" s="310" t="s">
        <v>297</v>
      </c>
      <c r="B12" s="310"/>
      <c r="C12" s="310"/>
      <c r="D12" s="310"/>
      <c r="E12" s="310"/>
      <c r="F12" s="310"/>
      <c r="G12" s="310"/>
      <c r="H12" s="310"/>
      <c r="I12" s="310"/>
      <c r="J12" s="310"/>
    </row>
    <row r="13" spans="1:13" ht="80.25" customHeight="1">
      <c r="A13" s="302" t="s">
        <v>292</v>
      </c>
      <c r="B13" s="302"/>
      <c r="C13" s="302"/>
      <c r="D13" s="302"/>
      <c r="E13" s="302"/>
      <c r="F13" s="302"/>
      <c r="G13" s="302"/>
      <c r="H13" s="302"/>
      <c r="I13" s="302"/>
      <c r="J13" s="302"/>
    </row>
    <row r="14" spans="1:13" s="49" customFormat="1" ht="90" customHeight="1">
      <c r="A14" s="316" t="s">
        <v>266</v>
      </c>
      <c r="B14" s="316"/>
      <c r="C14" s="316"/>
      <c r="D14" s="316"/>
      <c r="E14" s="316"/>
      <c r="F14" s="316"/>
      <c r="G14" s="316"/>
      <c r="H14" s="316"/>
      <c r="I14" s="316"/>
      <c r="J14" s="316"/>
    </row>
    <row r="15" spans="1:13" s="49" customFormat="1" ht="41.25" customHeight="1">
      <c r="A15" s="302" t="s">
        <v>274</v>
      </c>
      <c r="B15" s="302"/>
      <c r="C15" s="302"/>
      <c r="D15" s="302"/>
      <c r="E15" s="302"/>
      <c r="F15" s="302"/>
      <c r="G15" s="302"/>
      <c r="H15" s="302"/>
      <c r="I15" s="302"/>
      <c r="J15" s="302"/>
    </row>
    <row r="16" spans="1:13" ht="99.75" customHeight="1">
      <c r="A16" s="316" t="s">
        <v>298</v>
      </c>
      <c r="B16" s="316"/>
      <c r="C16" s="316"/>
      <c r="D16" s="316"/>
      <c r="E16" s="316"/>
      <c r="F16" s="316"/>
      <c r="G16" s="316"/>
      <c r="H16" s="316"/>
      <c r="I16" s="316"/>
      <c r="J16" s="316"/>
    </row>
    <row r="17" spans="1:10" ht="44.25" customHeight="1">
      <c r="A17" s="316" t="s">
        <v>261</v>
      </c>
      <c r="B17" s="316"/>
      <c r="C17" s="316"/>
      <c r="D17" s="316"/>
      <c r="E17" s="316"/>
      <c r="F17" s="316"/>
      <c r="G17" s="316"/>
      <c r="H17" s="316"/>
      <c r="I17" s="316"/>
      <c r="J17" s="316"/>
    </row>
    <row r="18" spans="1:10" ht="42" customHeight="1">
      <c r="A18" s="302" t="s">
        <v>275</v>
      </c>
      <c r="B18" s="302"/>
      <c r="C18" s="302"/>
      <c r="D18" s="302"/>
      <c r="E18" s="302"/>
      <c r="F18" s="302"/>
      <c r="G18" s="302"/>
      <c r="H18" s="302"/>
      <c r="I18" s="302"/>
      <c r="J18" s="302"/>
    </row>
    <row r="19" spans="1:10" ht="24" customHeight="1">
      <c r="A19" s="317" t="s">
        <v>264</v>
      </c>
      <c r="B19" s="317"/>
      <c r="C19" s="317"/>
      <c r="D19" s="317"/>
      <c r="E19" s="317"/>
      <c r="F19" s="317"/>
      <c r="G19" s="317"/>
      <c r="H19" s="317"/>
      <c r="I19" s="317"/>
      <c r="J19" s="317"/>
    </row>
    <row r="20" spans="1:10" s="49" customFormat="1" ht="31.5" customHeight="1">
      <c r="A20" s="302" t="s">
        <v>265</v>
      </c>
      <c r="B20" s="302"/>
      <c r="C20" s="302"/>
      <c r="D20" s="302"/>
      <c r="E20" s="302"/>
      <c r="F20" s="302"/>
      <c r="G20" s="302"/>
      <c r="H20" s="302"/>
      <c r="I20" s="302"/>
      <c r="J20" s="302"/>
    </row>
    <row r="21" spans="1:10" ht="63.75" customHeight="1">
      <c r="A21" s="302" t="s">
        <v>276</v>
      </c>
      <c r="B21" s="302"/>
      <c r="C21" s="302"/>
      <c r="D21" s="302"/>
      <c r="E21" s="302"/>
      <c r="F21" s="302"/>
      <c r="G21" s="302"/>
      <c r="H21" s="302"/>
      <c r="I21" s="302"/>
      <c r="J21" s="302"/>
    </row>
    <row r="22" spans="1:10" ht="78.75" customHeight="1">
      <c r="A22" s="302" t="s">
        <v>299</v>
      </c>
      <c r="B22" s="302"/>
      <c r="C22" s="302"/>
      <c r="D22" s="302"/>
      <c r="E22" s="302"/>
      <c r="F22" s="302"/>
      <c r="G22" s="302"/>
      <c r="H22" s="302"/>
      <c r="I22" s="302"/>
      <c r="J22" s="302"/>
    </row>
    <row r="23" spans="1:10" ht="61.5" customHeight="1">
      <c r="A23" s="302" t="s">
        <v>267</v>
      </c>
      <c r="B23" s="302"/>
      <c r="C23" s="302"/>
      <c r="D23" s="302"/>
      <c r="E23" s="302"/>
      <c r="F23" s="302"/>
      <c r="G23" s="302"/>
      <c r="H23" s="302"/>
      <c r="I23" s="302"/>
      <c r="J23" s="302"/>
    </row>
    <row r="24" spans="1:10" s="49" customFormat="1" ht="44.25" customHeight="1">
      <c r="A24" s="302" t="s">
        <v>300</v>
      </c>
      <c r="B24" s="302"/>
      <c r="C24" s="302"/>
      <c r="D24" s="302"/>
      <c r="E24" s="302"/>
      <c r="F24" s="302"/>
      <c r="G24" s="302"/>
      <c r="H24" s="302"/>
      <c r="I24" s="302"/>
      <c r="J24" s="302"/>
    </row>
    <row r="25" spans="1:10" ht="42.75" customHeight="1">
      <c r="A25" s="312" t="s">
        <v>277</v>
      </c>
      <c r="B25" s="313"/>
      <c r="C25" s="313"/>
      <c r="D25" s="313"/>
      <c r="E25" s="313"/>
      <c r="F25" s="313"/>
      <c r="G25" s="313"/>
      <c r="H25" s="313"/>
      <c r="I25" s="313"/>
      <c r="J25" s="314"/>
    </row>
    <row r="26" spans="1:10">
      <c r="A26" s="315"/>
      <c r="B26" s="315"/>
      <c r="C26" s="315"/>
      <c r="D26" s="315"/>
      <c r="E26" s="315"/>
      <c r="F26" s="315"/>
      <c r="G26" s="315"/>
      <c r="H26" s="315"/>
      <c r="I26" s="315"/>
      <c r="J26" s="315"/>
    </row>
  </sheetData>
  <sheetProtection password="98DF" sheet="1" objects="1" scenarios="1"/>
  <mergeCells count="25">
    <mergeCell ref="A26:J26"/>
    <mergeCell ref="A14:J14"/>
    <mergeCell ref="A15:J15"/>
    <mergeCell ref="A10:J10"/>
    <mergeCell ref="A19:J19"/>
    <mergeCell ref="A21:J21"/>
    <mergeCell ref="A20:J20"/>
    <mergeCell ref="A22:J22"/>
    <mergeCell ref="A23:J23"/>
    <mergeCell ref="A13:J13"/>
    <mergeCell ref="A16:J16"/>
    <mergeCell ref="A17:J17"/>
    <mergeCell ref="A18:J18"/>
    <mergeCell ref="A11:J11"/>
    <mergeCell ref="A12:J12"/>
    <mergeCell ref="A2:J2"/>
    <mergeCell ref="A5:J5"/>
    <mergeCell ref="A7:J7"/>
    <mergeCell ref="A3:J3"/>
    <mergeCell ref="A25:J25"/>
    <mergeCell ref="A24:J24"/>
    <mergeCell ref="A4:J4"/>
    <mergeCell ref="A6:J6"/>
    <mergeCell ref="A9:J9"/>
    <mergeCell ref="A8:J8"/>
  </mergeCells>
  <printOptions horizontalCentered="1"/>
  <pageMargins left="0.70866141732283472" right="0.70866141732283472" top="0.74803149606299213" bottom="0.74803149606299213" header="0.31496062992125984" footer="0.31496062992125984"/>
  <pageSetup paperSize="9" orientation="portrait" horizontalDpi="0" verticalDpi="0" r:id="rId1"/>
  <headerFooter>
    <oddFooter>&amp;C&amp;P&amp;R&amp;"Kristen ITC,Regular"&amp;10&amp;K03+000frugandthriving.com.au</oddFooter>
  </headerFooter>
  <drawing r:id="rId2"/>
</worksheet>
</file>

<file path=xl/worksheets/sheet10.xml><?xml version="1.0" encoding="utf-8"?>
<worksheet xmlns="http://schemas.openxmlformats.org/spreadsheetml/2006/main" xmlns:r="http://schemas.openxmlformats.org/officeDocument/2006/relationships">
  <sheetPr>
    <tabColor rgb="FF92D050"/>
  </sheetPr>
  <dimension ref="A1:R26"/>
  <sheetViews>
    <sheetView showGridLines="0" workbookViewId="0"/>
  </sheetViews>
  <sheetFormatPr defaultRowHeight="15.75"/>
  <cols>
    <col min="1" max="1" width="18.85546875" style="30" customWidth="1"/>
    <col min="2" max="2" width="4.85546875" style="30" customWidth="1"/>
    <col min="3" max="3" width="15.5703125" customWidth="1"/>
    <col min="4" max="4" width="12.85546875" customWidth="1"/>
    <col min="5" max="5" width="10.28515625" customWidth="1"/>
    <col min="6" max="6" width="4.85546875" customWidth="1"/>
    <col min="7" max="7" width="6" bestFit="1" customWidth="1"/>
    <col min="8" max="8" width="1.5703125" bestFit="1" customWidth="1"/>
    <col min="9" max="9" width="2" bestFit="1" customWidth="1"/>
    <col min="10" max="10" width="9.5703125" bestFit="1" customWidth="1"/>
    <col min="12" max="12" width="11.28515625" bestFit="1" customWidth="1"/>
  </cols>
  <sheetData>
    <row r="1" spans="1:18" s="30" customFormat="1" ht="27" customHeight="1">
      <c r="A1" s="75" t="s">
        <v>237</v>
      </c>
    </row>
    <row r="2" spans="1:18" ht="21.75">
      <c r="B2" s="333" t="s">
        <v>242</v>
      </c>
      <c r="C2" s="334"/>
      <c r="D2" s="334"/>
      <c r="E2" s="334"/>
      <c r="F2" s="335"/>
      <c r="G2" s="31"/>
      <c r="H2" s="31"/>
      <c r="I2" s="31"/>
      <c r="J2" s="31"/>
      <c r="K2" s="31"/>
      <c r="L2" s="31"/>
      <c r="M2" s="31"/>
      <c r="N2" s="31"/>
      <c r="O2" s="31"/>
      <c r="P2" s="31"/>
      <c r="Q2" s="31"/>
      <c r="R2" s="31"/>
    </row>
    <row r="3" spans="1:18" s="30" customFormat="1" ht="15.75" customHeight="1">
      <c r="B3" s="55"/>
      <c r="C3" s="76" t="s">
        <v>212</v>
      </c>
      <c r="D3" s="77"/>
      <c r="E3" s="78"/>
      <c r="F3" s="57"/>
      <c r="G3" s="31"/>
      <c r="H3" s="31"/>
      <c r="I3" s="31"/>
      <c r="J3" s="31"/>
      <c r="K3" s="31"/>
      <c r="L3" s="31"/>
      <c r="M3" s="31"/>
      <c r="N3" s="31"/>
      <c r="O3" s="31"/>
      <c r="P3" s="31"/>
      <c r="Q3" s="31"/>
      <c r="R3" s="31"/>
    </row>
    <row r="4" spans="1:18" s="205" customFormat="1">
      <c r="B4" s="256"/>
      <c r="C4" s="79" t="s">
        <v>213</v>
      </c>
      <c r="D4" s="66"/>
      <c r="E4" s="80"/>
      <c r="F4" s="257"/>
    </row>
    <row r="5" spans="1:18" s="205" customFormat="1">
      <c r="B5" s="256"/>
      <c r="C5" s="79" t="s">
        <v>214</v>
      </c>
      <c r="D5" s="67"/>
      <c r="E5" s="80"/>
      <c r="F5" s="257"/>
    </row>
    <row r="6" spans="1:18" s="205" customFormat="1">
      <c r="B6" s="256"/>
      <c r="C6" s="79" t="s">
        <v>305</v>
      </c>
      <c r="D6" s="66"/>
      <c r="E6" s="80"/>
      <c r="F6" s="257"/>
      <c r="L6" s="258"/>
    </row>
    <row r="7" spans="1:18" s="205" customFormat="1">
      <c r="B7" s="256"/>
      <c r="C7" s="79" t="s">
        <v>120</v>
      </c>
      <c r="D7" s="66"/>
      <c r="E7" s="80"/>
      <c r="F7" s="257"/>
      <c r="L7" s="258"/>
    </row>
    <row r="8" spans="1:18" s="205" customFormat="1">
      <c r="B8" s="256"/>
      <c r="C8" s="81" t="s">
        <v>3</v>
      </c>
      <c r="D8" s="82"/>
      <c r="E8" s="83"/>
      <c r="F8" s="257"/>
      <c r="J8" s="197"/>
    </row>
    <row r="9" spans="1:18" ht="16.5">
      <c r="B9" s="56"/>
      <c r="C9" s="84" t="s">
        <v>121</v>
      </c>
      <c r="D9" s="85"/>
      <c r="E9" s="86">
        <f>SUM(E4:E8)</f>
        <v>0</v>
      </c>
      <c r="F9" s="58"/>
    </row>
    <row r="10" spans="1:18" s="30" customFormat="1" ht="16.5">
      <c r="B10" s="56"/>
      <c r="C10" s="87" t="s">
        <v>116</v>
      </c>
      <c r="D10" s="88"/>
      <c r="E10" s="89"/>
      <c r="F10" s="58"/>
    </row>
    <row r="11" spans="1:18" s="205" customFormat="1">
      <c r="B11" s="256"/>
      <c r="C11" s="79" t="s">
        <v>215</v>
      </c>
      <c r="D11" s="66"/>
      <c r="E11" s="80"/>
      <c r="F11" s="257"/>
      <c r="G11" s="259"/>
      <c r="H11" s="260"/>
    </row>
    <row r="12" spans="1:18" s="205" customFormat="1">
      <c r="B12" s="256"/>
      <c r="C12" s="79" t="s">
        <v>217</v>
      </c>
      <c r="D12" s="66"/>
      <c r="E12" s="80"/>
      <c r="F12" s="257"/>
      <c r="G12" s="261"/>
      <c r="H12" s="260"/>
    </row>
    <row r="13" spans="1:18" s="205" customFormat="1">
      <c r="B13" s="256"/>
      <c r="C13" s="79" t="s">
        <v>218</v>
      </c>
      <c r="D13" s="66"/>
      <c r="E13" s="80"/>
      <c r="F13" s="257"/>
      <c r="G13" s="261"/>
      <c r="H13" s="260"/>
    </row>
    <row r="14" spans="1:18" s="205" customFormat="1">
      <c r="B14" s="256"/>
      <c r="C14" s="79" t="s">
        <v>219</v>
      </c>
      <c r="D14" s="66"/>
      <c r="E14" s="80"/>
      <c r="F14" s="257"/>
    </row>
    <row r="15" spans="1:18" s="205" customFormat="1">
      <c r="B15" s="256"/>
      <c r="C15" s="79" t="s">
        <v>3</v>
      </c>
      <c r="D15" s="66"/>
      <c r="E15" s="80"/>
      <c r="F15" s="257"/>
    </row>
    <row r="16" spans="1:18">
      <c r="B16" s="56"/>
      <c r="C16" s="90" t="s">
        <v>165</v>
      </c>
      <c r="D16" s="91"/>
      <c r="E16" s="92">
        <f>SUM(E11:E15)</f>
        <v>0</v>
      </c>
      <c r="F16" s="59"/>
      <c r="J16" s="38"/>
    </row>
    <row r="17" spans="2:9" ht="16.5">
      <c r="B17" s="56"/>
      <c r="C17" s="99" t="s">
        <v>113</v>
      </c>
      <c r="D17" s="100"/>
      <c r="E17" s="101">
        <f>E9-E16</f>
        <v>0</v>
      </c>
      <c r="F17" s="58"/>
      <c r="G17" s="41"/>
      <c r="H17" s="29"/>
      <c r="I17" s="42"/>
    </row>
    <row r="18" spans="2:9" ht="16.5">
      <c r="B18" s="56"/>
      <c r="C18" s="64" t="s">
        <v>117</v>
      </c>
      <c r="D18" s="60"/>
      <c r="E18" s="61"/>
      <c r="F18" s="58"/>
      <c r="I18" s="38"/>
    </row>
    <row r="19" spans="2:9" s="205" customFormat="1">
      <c r="B19" s="256"/>
      <c r="C19" s="65" t="s">
        <v>221</v>
      </c>
      <c r="D19" s="66"/>
      <c r="E19" s="68"/>
      <c r="F19" s="257"/>
    </row>
    <row r="20" spans="2:9" s="205" customFormat="1">
      <c r="B20" s="256"/>
      <c r="C20" s="65" t="s">
        <v>222</v>
      </c>
      <c r="D20" s="66"/>
      <c r="E20" s="68"/>
      <c r="F20" s="257"/>
    </row>
    <row r="21" spans="2:9" s="205" customFormat="1">
      <c r="B21" s="256"/>
      <c r="C21" s="65" t="s">
        <v>220</v>
      </c>
      <c r="D21" s="66"/>
      <c r="E21" s="68"/>
      <c r="F21" s="257"/>
    </row>
    <row r="22" spans="2:9" s="205" customFormat="1">
      <c r="B22" s="256"/>
      <c r="C22" s="65" t="s">
        <v>3</v>
      </c>
      <c r="D22" s="66"/>
      <c r="E22" s="68"/>
      <c r="F22" s="257"/>
    </row>
    <row r="23" spans="2:9">
      <c r="B23" s="56"/>
      <c r="C23" s="93" t="s">
        <v>166</v>
      </c>
      <c r="D23" s="94"/>
      <c r="E23" s="95">
        <f>SUM(E19:E22)</f>
        <v>0</v>
      </c>
      <c r="F23" s="58"/>
    </row>
    <row r="24" spans="2:9" ht="16.5">
      <c r="B24" s="56"/>
      <c r="C24" s="69" t="s">
        <v>115</v>
      </c>
      <c r="D24" s="70"/>
      <c r="E24" s="71">
        <f>E17+E23</f>
        <v>0</v>
      </c>
      <c r="F24" s="58"/>
      <c r="G24" s="40"/>
    </row>
    <row r="25" spans="2:9" ht="6" customHeight="1">
      <c r="B25" s="56"/>
      <c r="C25" s="96"/>
      <c r="D25" s="97"/>
      <c r="E25" s="98"/>
      <c r="F25" s="58"/>
    </row>
    <row r="26" spans="2:9" ht="16.5">
      <c r="B26" s="62"/>
      <c r="C26" s="74" t="s">
        <v>118</v>
      </c>
      <c r="D26" s="72"/>
      <c r="E26" s="73" t="e">
        <f>(E9+E23)/E16</f>
        <v>#DIV/0!</v>
      </c>
      <c r="F26" s="63" t="s">
        <v>119</v>
      </c>
    </row>
  </sheetData>
  <sheetProtection insertRows="0" deleteRows="0" sort="0"/>
  <mergeCells count="1">
    <mergeCell ref="B2:F2"/>
  </mergeCells>
  <hyperlinks>
    <hyperlink ref="A1" location="Instructions!A7" display="HELP"/>
  </hyperlinks>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&amp;C&amp;P&amp;R&amp;"Kristen ITC,Regular"&amp;10&amp;K03+000frugalandthriving.com.au</oddFooter>
  </headerFooter>
  <drawing r:id="rId2"/>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X42"/>
  <sheetViews>
    <sheetView showGridLines="0" tabSelected="1" zoomScaleNormal="100" workbookViewId="0">
      <selection activeCell="Y12" sqref="Y12"/>
    </sheetView>
  </sheetViews>
  <sheetFormatPr defaultRowHeight="15.75"/>
  <cols>
    <col min="1" max="2" width="2.85546875" style="49" customWidth="1"/>
    <col min="3" max="3" width="34" style="49" customWidth="1"/>
    <col min="4" max="4" width="13.28515625" style="49" customWidth="1"/>
    <col min="5" max="5" width="3.42578125" style="49" hidden="1" customWidth="1"/>
    <col min="6" max="7" width="10.5703125" style="49" hidden="1" customWidth="1"/>
    <col min="8" max="8" width="3.28515625" style="49" hidden="1" customWidth="1"/>
    <col min="9" max="9" width="12.140625" style="49" hidden="1" customWidth="1"/>
    <col min="10" max="10" width="9.5703125" style="49" bestFit="1" customWidth="1"/>
    <col min="11" max="11" width="1" style="49" customWidth="1"/>
    <col min="12" max="12" width="1.7109375" style="49" customWidth="1"/>
    <col min="13" max="14" width="2.85546875" style="49" customWidth="1"/>
    <col min="15" max="15" width="34" style="49" customWidth="1"/>
    <col min="16" max="16" width="13.28515625" style="49" customWidth="1"/>
    <col min="17" max="17" width="3.42578125" style="49" hidden="1" customWidth="1"/>
    <col min="18" max="19" width="10.5703125" style="49" hidden="1" customWidth="1"/>
    <col min="20" max="20" width="3.28515625" style="49" hidden="1" customWidth="1"/>
    <col min="21" max="21" width="12.140625" style="49" hidden="1" customWidth="1"/>
    <col min="22" max="22" width="9.5703125" style="49" bestFit="1" customWidth="1"/>
    <col min="23" max="23" width="1" style="49" customWidth="1"/>
    <col min="24" max="24" width="1.7109375" style="49" customWidth="1"/>
    <col min="25" max="16384" width="9.140625" style="49"/>
  </cols>
  <sheetData>
    <row r="1" spans="1:24" ht="26.25" customHeight="1">
      <c r="A1" s="339" t="s">
        <v>237</v>
      </c>
      <c r="B1" s="339"/>
      <c r="C1" s="339"/>
    </row>
    <row r="2" spans="1:24" ht="22.5" customHeight="1">
      <c r="A2" s="336" t="s">
        <v>257</v>
      </c>
      <c r="B2" s="337"/>
      <c r="C2" s="337"/>
      <c r="D2" s="338"/>
      <c r="E2" s="27"/>
      <c r="F2" s="27"/>
      <c r="G2" s="27"/>
      <c r="H2" s="27"/>
      <c r="I2" s="28"/>
      <c r="K2" s="13"/>
      <c r="L2" s="13"/>
      <c r="M2" s="336" t="s">
        <v>258</v>
      </c>
      <c r="N2" s="337"/>
      <c r="O2" s="337"/>
      <c r="P2" s="338"/>
      <c r="Q2" s="27"/>
      <c r="R2" s="27"/>
      <c r="S2" s="27"/>
      <c r="T2" s="27"/>
      <c r="U2" s="28"/>
      <c r="W2" s="13"/>
      <c r="X2" s="13"/>
    </row>
    <row r="3" spans="1:24" ht="16.5">
      <c r="A3" s="114" t="s">
        <v>89</v>
      </c>
      <c r="B3" s="111"/>
      <c r="C3" s="113"/>
      <c r="D3" s="112" t="s">
        <v>86</v>
      </c>
      <c r="E3" s="7"/>
      <c r="F3" s="6" t="s">
        <v>78</v>
      </c>
      <c r="G3" s="6" t="s">
        <v>87</v>
      </c>
      <c r="H3" s="7"/>
      <c r="I3" s="18" t="s">
        <v>88</v>
      </c>
      <c r="J3" s="13"/>
      <c r="K3" s="13"/>
      <c r="L3" s="13"/>
      <c r="M3" s="114" t="s">
        <v>89</v>
      </c>
      <c r="N3" s="111"/>
      <c r="O3" s="113"/>
      <c r="P3" s="112" t="s">
        <v>86</v>
      </c>
      <c r="Q3" s="7"/>
      <c r="R3" s="6" t="s">
        <v>78</v>
      </c>
      <c r="S3" s="6" t="s">
        <v>87</v>
      </c>
      <c r="T3" s="7"/>
      <c r="U3" s="18" t="s">
        <v>88</v>
      </c>
      <c r="V3" s="13"/>
      <c r="W3" s="13"/>
      <c r="X3" s="13"/>
    </row>
    <row r="4" spans="1:24" s="205" customFormat="1" ht="16.5">
      <c r="A4" s="271"/>
      <c r="B4" s="262" t="s">
        <v>91</v>
      </c>
      <c r="C4" s="263"/>
      <c r="D4" s="103"/>
      <c r="E4" s="272"/>
      <c r="F4" s="273"/>
      <c r="G4" s="273"/>
      <c r="H4" s="274"/>
      <c r="I4" s="273"/>
      <c r="K4" s="260"/>
      <c r="L4" s="260"/>
      <c r="M4" s="271"/>
      <c r="N4" s="262" t="s">
        <v>91</v>
      </c>
      <c r="O4" s="263"/>
      <c r="P4" s="103"/>
      <c r="Q4" s="272"/>
      <c r="R4" s="273"/>
      <c r="S4" s="273"/>
      <c r="T4" s="274"/>
      <c r="U4" s="273"/>
      <c r="W4" s="260"/>
      <c r="X4" s="260"/>
    </row>
    <row r="5" spans="1:24" s="205" customFormat="1">
      <c r="A5" s="271"/>
      <c r="B5" s="102"/>
      <c r="C5" s="103" t="s">
        <v>93</v>
      </c>
      <c r="D5" s="103"/>
      <c r="E5" s="272"/>
      <c r="F5" s="273"/>
      <c r="G5" s="273"/>
      <c r="H5" s="274"/>
      <c r="I5" s="273">
        <f>D5+F5-G5</f>
        <v>0</v>
      </c>
      <c r="J5" s="275"/>
      <c r="K5" s="260"/>
      <c r="L5" s="260"/>
      <c r="M5" s="271"/>
      <c r="N5" s="102"/>
      <c r="O5" s="103" t="s">
        <v>93</v>
      </c>
      <c r="P5" s="103"/>
      <c r="Q5" s="272"/>
      <c r="R5" s="273"/>
      <c r="S5" s="273"/>
      <c r="T5" s="274"/>
      <c r="U5" s="273">
        <f>P5+R5-S5</f>
        <v>0</v>
      </c>
      <c r="V5" s="275"/>
      <c r="W5" s="260"/>
      <c r="X5" s="260"/>
    </row>
    <row r="6" spans="1:24" s="205" customFormat="1">
      <c r="A6" s="271"/>
      <c r="B6" s="102"/>
      <c r="C6" s="103" t="s">
        <v>94</v>
      </c>
      <c r="D6" s="103"/>
      <c r="E6" s="272"/>
      <c r="F6" s="273"/>
      <c r="G6" s="273"/>
      <c r="H6" s="274"/>
      <c r="I6" s="273">
        <f t="shared" ref="I6:I23" si="0">D6+F6-G6</f>
        <v>0</v>
      </c>
      <c r="K6" s="260"/>
      <c r="L6" s="260"/>
      <c r="M6" s="271"/>
      <c r="N6" s="102"/>
      <c r="O6" s="103" t="s">
        <v>94</v>
      </c>
      <c r="P6" s="103"/>
      <c r="Q6" s="272"/>
      <c r="R6" s="273"/>
      <c r="S6" s="273"/>
      <c r="T6" s="274"/>
      <c r="U6" s="273">
        <f t="shared" ref="U6" si="1">P6+R6-S6</f>
        <v>0</v>
      </c>
      <c r="W6" s="260"/>
      <c r="X6" s="260"/>
    </row>
    <row r="7" spans="1:24" s="205" customFormat="1">
      <c r="A7" s="271"/>
      <c r="B7" s="102"/>
      <c r="C7" s="103" t="s">
        <v>95</v>
      </c>
      <c r="D7" s="103"/>
      <c r="E7" s="272"/>
      <c r="F7" s="273"/>
      <c r="G7" s="273"/>
      <c r="H7" s="274"/>
      <c r="I7" s="273"/>
      <c r="K7" s="260"/>
      <c r="L7" s="260"/>
      <c r="M7" s="271"/>
      <c r="N7" s="102"/>
      <c r="O7" s="103" t="s">
        <v>95</v>
      </c>
      <c r="P7" s="103"/>
      <c r="Q7" s="272"/>
      <c r="R7" s="273"/>
      <c r="S7" s="273"/>
      <c r="T7" s="274"/>
      <c r="U7" s="273"/>
      <c r="W7" s="260"/>
      <c r="X7" s="260"/>
    </row>
    <row r="8" spans="1:24" s="205" customFormat="1">
      <c r="A8" s="271"/>
      <c r="B8" s="102"/>
      <c r="C8" s="103" t="s">
        <v>3</v>
      </c>
      <c r="D8" s="103"/>
      <c r="E8" s="272"/>
      <c r="F8" s="273"/>
      <c r="G8" s="273"/>
      <c r="H8" s="274"/>
      <c r="I8" s="273">
        <f t="shared" si="0"/>
        <v>0</v>
      </c>
      <c r="K8" s="260"/>
      <c r="L8" s="260"/>
      <c r="M8" s="271"/>
      <c r="N8" s="102"/>
      <c r="O8" s="103" t="s">
        <v>3</v>
      </c>
      <c r="P8" s="103"/>
      <c r="Q8" s="272"/>
      <c r="R8" s="273"/>
      <c r="S8" s="273"/>
      <c r="T8" s="274"/>
      <c r="U8" s="273">
        <f t="shared" ref="U8" si="2">P8+R8-S8</f>
        <v>0</v>
      </c>
      <c r="W8" s="260"/>
      <c r="X8" s="260"/>
    </row>
    <row r="9" spans="1:24" s="205" customFormat="1" ht="16.5">
      <c r="A9" s="271"/>
      <c r="B9" s="262" t="s">
        <v>73</v>
      </c>
      <c r="C9" s="263"/>
      <c r="D9" s="103"/>
      <c r="E9" s="272"/>
      <c r="F9" s="273"/>
      <c r="G9" s="273"/>
      <c r="H9" s="274"/>
      <c r="I9" s="273"/>
      <c r="M9" s="271"/>
      <c r="N9" s="262" t="s">
        <v>73</v>
      </c>
      <c r="O9" s="263"/>
      <c r="P9" s="103"/>
      <c r="Q9" s="272"/>
      <c r="R9" s="273"/>
      <c r="S9" s="273"/>
      <c r="T9" s="274"/>
      <c r="U9" s="273"/>
    </row>
    <row r="10" spans="1:24" s="205" customFormat="1">
      <c r="A10" s="271"/>
      <c r="B10" s="104"/>
      <c r="C10" s="105" t="s">
        <v>213</v>
      </c>
      <c r="D10" s="103"/>
      <c r="E10" s="272"/>
      <c r="F10" s="273"/>
      <c r="G10" s="273"/>
      <c r="H10" s="274"/>
      <c r="I10" s="273"/>
      <c r="M10" s="271"/>
      <c r="N10" s="104"/>
      <c r="O10" s="105" t="s">
        <v>213</v>
      </c>
      <c r="P10" s="103"/>
      <c r="Q10" s="272"/>
      <c r="R10" s="273"/>
      <c r="S10" s="273"/>
      <c r="T10" s="274"/>
      <c r="U10" s="273"/>
    </row>
    <row r="11" spans="1:24" s="205" customFormat="1">
      <c r="A11" s="271"/>
      <c r="B11" s="104"/>
      <c r="C11" s="105" t="s">
        <v>227</v>
      </c>
      <c r="D11" s="103"/>
      <c r="E11" s="272"/>
      <c r="F11" s="273"/>
      <c r="G11" s="273"/>
      <c r="H11" s="274"/>
      <c r="I11" s="273"/>
      <c r="M11" s="271"/>
      <c r="N11" s="104"/>
      <c r="O11" s="105" t="s">
        <v>227</v>
      </c>
      <c r="P11" s="103"/>
      <c r="Q11" s="272"/>
      <c r="R11" s="273"/>
      <c r="S11" s="273"/>
      <c r="T11" s="274"/>
      <c r="U11" s="273"/>
    </row>
    <row r="12" spans="1:24" s="205" customFormat="1">
      <c r="A12" s="271"/>
      <c r="B12" s="102"/>
      <c r="C12" s="103" t="s">
        <v>221</v>
      </c>
      <c r="D12" s="103"/>
      <c r="E12" s="272"/>
      <c r="F12" s="273">
        <v>50</v>
      </c>
      <c r="G12" s="273"/>
      <c r="H12" s="274"/>
      <c r="I12" s="273">
        <f t="shared" si="0"/>
        <v>50</v>
      </c>
      <c r="M12" s="271"/>
      <c r="N12" s="102"/>
      <c r="O12" s="103" t="s">
        <v>221</v>
      </c>
      <c r="P12" s="103"/>
      <c r="Q12" s="272"/>
      <c r="R12" s="273">
        <v>50</v>
      </c>
      <c r="S12" s="273"/>
      <c r="T12" s="274"/>
      <c r="U12" s="273">
        <f t="shared" ref="U12:U13" si="3">P12+R12-S12</f>
        <v>50</v>
      </c>
    </row>
    <row r="13" spans="1:24" s="205" customFormat="1">
      <c r="A13" s="271"/>
      <c r="B13" s="102"/>
      <c r="C13" s="103" t="s">
        <v>222</v>
      </c>
      <c r="D13" s="103"/>
      <c r="E13" s="272"/>
      <c r="F13" s="273">
        <v>200</v>
      </c>
      <c r="G13" s="273"/>
      <c r="H13" s="274"/>
      <c r="I13" s="273">
        <f t="shared" si="0"/>
        <v>200</v>
      </c>
      <c r="M13" s="271"/>
      <c r="N13" s="102"/>
      <c r="O13" s="103" t="s">
        <v>222</v>
      </c>
      <c r="P13" s="103"/>
      <c r="Q13" s="272"/>
      <c r="R13" s="273">
        <v>200</v>
      </c>
      <c r="S13" s="273"/>
      <c r="T13" s="274"/>
      <c r="U13" s="273">
        <f t="shared" si="3"/>
        <v>200</v>
      </c>
    </row>
    <row r="14" spans="1:24" s="205" customFormat="1">
      <c r="A14" s="271"/>
      <c r="B14" s="102"/>
      <c r="C14" s="103" t="s">
        <v>220</v>
      </c>
      <c r="D14" s="103"/>
      <c r="E14" s="272"/>
      <c r="F14" s="273"/>
      <c r="G14" s="273"/>
      <c r="H14" s="274"/>
      <c r="I14" s="273"/>
      <c r="K14" s="197"/>
      <c r="M14" s="271"/>
      <c r="N14" s="102"/>
      <c r="O14" s="103" t="s">
        <v>220</v>
      </c>
      <c r="P14" s="103"/>
      <c r="Q14" s="272"/>
      <c r="R14" s="273"/>
      <c r="S14" s="273"/>
      <c r="T14" s="274"/>
      <c r="U14" s="273"/>
      <c r="W14" s="197"/>
    </row>
    <row r="15" spans="1:24" s="205" customFormat="1">
      <c r="A15" s="271"/>
      <c r="B15" s="102"/>
      <c r="C15" s="103" t="s">
        <v>112</v>
      </c>
      <c r="D15" s="103"/>
      <c r="E15" s="272"/>
      <c r="F15" s="273"/>
      <c r="G15" s="273"/>
      <c r="H15" s="274"/>
      <c r="I15" s="273"/>
      <c r="K15" s="197"/>
      <c r="M15" s="271"/>
      <c r="N15" s="102"/>
      <c r="O15" s="103" t="s">
        <v>112</v>
      </c>
      <c r="P15" s="103"/>
      <c r="Q15" s="272"/>
      <c r="R15" s="273"/>
      <c r="S15" s="273"/>
      <c r="T15" s="274"/>
      <c r="U15" s="273"/>
      <c r="W15" s="197"/>
    </row>
    <row r="16" spans="1:24" s="205" customFormat="1">
      <c r="A16" s="271"/>
      <c r="B16" s="102"/>
      <c r="C16" s="103" t="s">
        <v>229</v>
      </c>
      <c r="D16" s="103"/>
      <c r="E16" s="272"/>
      <c r="F16" s="273"/>
      <c r="G16" s="273"/>
      <c r="H16" s="274"/>
      <c r="I16" s="273"/>
      <c r="K16" s="197"/>
      <c r="M16" s="271"/>
      <c r="N16" s="102"/>
      <c r="O16" s="103" t="s">
        <v>229</v>
      </c>
      <c r="P16" s="103"/>
      <c r="Q16" s="272"/>
      <c r="R16" s="273"/>
      <c r="S16" s="273"/>
      <c r="T16" s="274"/>
      <c r="U16" s="273"/>
      <c r="W16" s="197"/>
    </row>
    <row r="17" spans="1:22" s="205" customFormat="1">
      <c r="A17" s="271"/>
      <c r="B17" s="102"/>
      <c r="C17" s="103" t="s">
        <v>3</v>
      </c>
      <c r="D17" s="103"/>
      <c r="E17" s="272"/>
      <c r="F17" s="273"/>
      <c r="G17" s="273"/>
      <c r="H17" s="274"/>
      <c r="I17" s="273">
        <f t="shared" si="0"/>
        <v>0</v>
      </c>
      <c r="M17" s="271"/>
      <c r="N17" s="102"/>
      <c r="O17" s="103" t="s">
        <v>3</v>
      </c>
      <c r="P17" s="103"/>
      <c r="Q17" s="272"/>
      <c r="R17" s="273"/>
      <c r="S17" s="273"/>
      <c r="T17" s="274"/>
      <c r="U17" s="273">
        <f t="shared" ref="U17" si="4">P17+R17-S17</f>
        <v>0</v>
      </c>
    </row>
    <row r="18" spans="1:22" s="205" customFormat="1" ht="15.75" hidden="1" customHeight="1">
      <c r="A18" s="271"/>
      <c r="B18" s="265" t="s">
        <v>92</v>
      </c>
      <c r="C18" s="266"/>
      <c r="D18" s="103"/>
      <c r="E18" s="272"/>
      <c r="F18" s="273"/>
      <c r="G18" s="273"/>
      <c r="H18" s="274"/>
      <c r="I18" s="273"/>
      <c r="M18" s="271"/>
      <c r="N18" s="265" t="s">
        <v>92</v>
      </c>
      <c r="O18" s="266"/>
      <c r="P18" s="103"/>
      <c r="Q18" s="272"/>
      <c r="R18" s="273"/>
      <c r="S18" s="273"/>
      <c r="T18" s="274"/>
      <c r="U18" s="273"/>
    </row>
    <row r="19" spans="1:22" s="205" customFormat="1" ht="15.75" hidden="1" customHeight="1">
      <c r="A19" s="271"/>
      <c r="B19" s="102"/>
      <c r="C19" s="103"/>
      <c r="D19" s="103"/>
      <c r="E19" s="272"/>
      <c r="F19" s="273"/>
      <c r="G19" s="273"/>
      <c r="H19" s="274"/>
      <c r="I19" s="273">
        <f t="shared" si="0"/>
        <v>0</v>
      </c>
      <c r="M19" s="271"/>
      <c r="N19" s="102"/>
      <c r="O19" s="103"/>
      <c r="P19" s="103"/>
      <c r="Q19" s="272"/>
      <c r="R19" s="273"/>
      <c r="S19" s="273"/>
      <c r="T19" s="274"/>
      <c r="U19" s="273">
        <f t="shared" ref="U19" si="5">P19+R19-S19</f>
        <v>0</v>
      </c>
    </row>
    <row r="20" spans="1:22" s="205" customFormat="1" ht="16.5">
      <c r="A20" s="271"/>
      <c r="B20" s="262" t="s">
        <v>226</v>
      </c>
      <c r="C20" s="263"/>
      <c r="D20" s="103"/>
      <c r="E20" s="272"/>
      <c r="F20" s="273"/>
      <c r="G20" s="273"/>
      <c r="H20" s="274"/>
      <c r="I20" s="273"/>
      <c r="M20" s="271"/>
      <c r="N20" s="262" t="s">
        <v>226</v>
      </c>
      <c r="O20" s="263"/>
      <c r="P20" s="103"/>
      <c r="Q20" s="272"/>
      <c r="R20" s="273"/>
      <c r="S20" s="273"/>
      <c r="T20" s="274"/>
      <c r="U20" s="273"/>
    </row>
    <row r="21" spans="1:22" s="205" customFormat="1">
      <c r="A21" s="271"/>
      <c r="B21" s="102"/>
      <c r="C21" s="103" t="s">
        <v>224</v>
      </c>
      <c r="D21" s="103"/>
      <c r="E21" s="272"/>
      <c r="F21" s="273">
        <f>37000*0.09</f>
        <v>3330</v>
      </c>
      <c r="G21" s="273"/>
      <c r="H21" s="274"/>
      <c r="I21" s="273">
        <f t="shared" si="0"/>
        <v>3330</v>
      </c>
      <c r="M21" s="271"/>
      <c r="N21" s="102"/>
      <c r="O21" s="103" t="s">
        <v>224</v>
      </c>
      <c r="P21" s="103"/>
      <c r="Q21" s="272"/>
      <c r="R21" s="273">
        <f>37000*0.09</f>
        <v>3330</v>
      </c>
      <c r="S21" s="273"/>
      <c r="T21" s="274"/>
      <c r="U21" s="273">
        <f t="shared" ref="U21" si="6">P21+R21-S21</f>
        <v>3330</v>
      </c>
    </row>
    <row r="22" spans="1:22" s="205" customFormat="1">
      <c r="A22" s="271"/>
      <c r="B22" s="102"/>
      <c r="C22" s="106" t="s">
        <v>225</v>
      </c>
      <c r="D22" s="103"/>
      <c r="E22" s="272"/>
      <c r="F22" s="273"/>
      <c r="G22" s="273"/>
      <c r="H22" s="274"/>
      <c r="I22" s="273"/>
      <c r="M22" s="271"/>
      <c r="N22" s="102"/>
      <c r="O22" s="106" t="s">
        <v>225</v>
      </c>
      <c r="P22" s="103"/>
      <c r="Q22" s="272"/>
      <c r="R22" s="273"/>
      <c r="S22" s="273"/>
      <c r="T22" s="274"/>
      <c r="U22" s="273"/>
    </row>
    <row r="23" spans="1:22" s="205" customFormat="1">
      <c r="A23" s="271"/>
      <c r="B23" s="102"/>
      <c r="C23" s="106" t="s">
        <v>3</v>
      </c>
      <c r="D23" s="103"/>
      <c r="E23" s="272"/>
      <c r="F23" s="273">
        <f>35000*0.09</f>
        <v>3150</v>
      </c>
      <c r="G23" s="273"/>
      <c r="H23" s="274"/>
      <c r="I23" s="273">
        <f t="shared" si="0"/>
        <v>3150</v>
      </c>
      <c r="M23" s="271"/>
      <c r="N23" s="102"/>
      <c r="O23" s="106" t="s">
        <v>3</v>
      </c>
      <c r="P23" s="103"/>
      <c r="Q23" s="272"/>
      <c r="R23" s="273">
        <f>35000*0.09</f>
        <v>3150</v>
      </c>
      <c r="S23" s="273"/>
      <c r="T23" s="274"/>
      <c r="U23" s="273">
        <f t="shared" ref="U23" si="7">P23+R23-S23</f>
        <v>3150</v>
      </c>
    </row>
    <row r="24" spans="1:22" ht="16.5">
      <c r="A24" s="115"/>
      <c r="B24" s="267" t="s">
        <v>303</v>
      </c>
      <c r="C24" s="268"/>
      <c r="D24" s="107">
        <f>SUM(D4:D23)</f>
        <v>0</v>
      </c>
      <c r="E24" s="264"/>
      <c r="F24" s="4">
        <f>SUM(F4:F23)</f>
        <v>6730</v>
      </c>
      <c r="G24" s="4">
        <f>SUM(G4:G23)</f>
        <v>0</v>
      </c>
      <c r="H24" s="50"/>
      <c r="I24" s="4">
        <f>SUM(I4:I23)</f>
        <v>6730</v>
      </c>
      <c r="M24" s="115"/>
      <c r="N24" s="267" t="s">
        <v>303</v>
      </c>
      <c r="O24" s="268"/>
      <c r="P24" s="107">
        <f>SUM(P4:P23)</f>
        <v>0</v>
      </c>
      <c r="Q24" s="264"/>
      <c r="R24" s="4">
        <f>SUM(R4:R23)</f>
        <v>6730</v>
      </c>
      <c r="S24" s="4">
        <f>SUM(S4:S23)</f>
        <v>0</v>
      </c>
      <c r="T24" s="50"/>
      <c r="U24" s="4">
        <f>SUM(U4:U23)</f>
        <v>6730</v>
      </c>
    </row>
    <row r="25" spans="1:22" ht="16.5">
      <c r="A25" s="118" t="s">
        <v>304</v>
      </c>
      <c r="B25" s="108"/>
      <c r="C25" s="117"/>
      <c r="D25" s="116"/>
      <c r="E25" s="26"/>
      <c r="F25" s="48"/>
      <c r="G25" s="47"/>
      <c r="H25" s="26"/>
      <c r="I25" s="46"/>
      <c r="M25" s="118" t="s">
        <v>304</v>
      </c>
      <c r="N25" s="108"/>
      <c r="O25" s="117"/>
      <c r="P25" s="116"/>
      <c r="Q25" s="26"/>
      <c r="R25" s="48"/>
      <c r="S25" s="47"/>
      <c r="T25" s="26"/>
      <c r="U25" s="46"/>
    </row>
    <row r="26" spans="1:22" s="205" customFormat="1" ht="16.5">
      <c r="A26" s="271"/>
      <c r="B26" s="262" t="s">
        <v>91</v>
      </c>
      <c r="C26" s="263"/>
      <c r="D26" s="103"/>
      <c r="E26" s="272"/>
      <c r="F26" s="273"/>
      <c r="G26" s="273"/>
      <c r="H26" s="274"/>
      <c r="I26" s="273"/>
      <c r="M26" s="271"/>
      <c r="N26" s="262" t="s">
        <v>91</v>
      </c>
      <c r="O26" s="263"/>
      <c r="P26" s="103"/>
      <c r="Q26" s="272"/>
      <c r="R26" s="273"/>
      <c r="S26" s="273"/>
      <c r="T26" s="274"/>
      <c r="U26" s="273"/>
    </row>
    <row r="27" spans="1:22" s="205" customFormat="1">
      <c r="A27" s="271"/>
      <c r="B27" s="104"/>
      <c r="C27" s="105" t="s">
        <v>96</v>
      </c>
      <c r="D27" s="103"/>
      <c r="E27" s="272"/>
      <c r="F27" s="273"/>
      <c r="G27" s="273">
        <f>234000*0.075</f>
        <v>17550</v>
      </c>
      <c r="H27" s="274"/>
      <c r="I27" s="273">
        <f t="shared" ref="I27:I38" si="8">D27+F27-G27</f>
        <v>-17550</v>
      </c>
      <c r="J27" s="276"/>
      <c r="M27" s="271"/>
      <c r="N27" s="104"/>
      <c r="O27" s="105" t="s">
        <v>96</v>
      </c>
      <c r="P27" s="103"/>
      <c r="Q27" s="272"/>
      <c r="R27" s="273"/>
      <c r="S27" s="273">
        <f>234000*0.075</f>
        <v>17550</v>
      </c>
      <c r="T27" s="274"/>
      <c r="U27" s="273">
        <f t="shared" ref="U27:U30" si="9">P27+R27-S27</f>
        <v>-17550</v>
      </c>
      <c r="V27" s="276"/>
    </row>
    <row r="28" spans="1:22" s="205" customFormat="1">
      <c r="A28" s="271"/>
      <c r="B28" s="104"/>
      <c r="C28" s="105" t="s">
        <v>259</v>
      </c>
      <c r="D28" s="103"/>
      <c r="E28" s="272"/>
      <c r="F28" s="273"/>
      <c r="G28" s="273"/>
      <c r="H28" s="274"/>
      <c r="I28" s="273"/>
      <c r="J28" s="276"/>
      <c r="M28" s="271"/>
      <c r="N28" s="104"/>
      <c r="O28" s="105" t="s">
        <v>259</v>
      </c>
      <c r="P28" s="103"/>
      <c r="Q28" s="272"/>
      <c r="R28" s="273"/>
      <c r="S28" s="273"/>
      <c r="T28" s="274"/>
      <c r="U28" s="273"/>
      <c r="V28" s="276"/>
    </row>
    <row r="29" spans="1:22" s="205" customFormat="1">
      <c r="A29" s="271"/>
      <c r="B29" s="104"/>
      <c r="C29" s="105" t="s">
        <v>260</v>
      </c>
      <c r="D29" s="103"/>
      <c r="E29" s="272"/>
      <c r="F29" s="273"/>
      <c r="G29" s="273"/>
      <c r="H29" s="274"/>
      <c r="I29" s="273">
        <f t="shared" si="8"/>
        <v>0</v>
      </c>
      <c r="M29" s="271"/>
      <c r="N29" s="104"/>
      <c r="O29" s="105" t="s">
        <v>260</v>
      </c>
      <c r="P29" s="103"/>
      <c r="Q29" s="272"/>
      <c r="R29" s="273"/>
      <c r="S29" s="273"/>
      <c r="T29" s="274"/>
      <c r="U29" s="273">
        <f t="shared" si="9"/>
        <v>0</v>
      </c>
    </row>
    <row r="30" spans="1:22" s="205" customFormat="1">
      <c r="A30" s="271"/>
      <c r="B30" s="104"/>
      <c r="C30" s="105" t="s">
        <v>228</v>
      </c>
      <c r="D30" s="103"/>
      <c r="E30" s="272"/>
      <c r="F30" s="273"/>
      <c r="G30" s="273">
        <f>5*12+6</f>
        <v>66</v>
      </c>
      <c r="H30" s="274"/>
      <c r="I30" s="273">
        <f t="shared" si="8"/>
        <v>-66</v>
      </c>
      <c r="M30" s="271"/>
      <c r="N30" s="104"/>
      <c r="O30" s="105" t="s">
        <v>228</v>
      </c>
      <c r="P30" s="103"/>
      <c r="Q30" s="272"/>
      <c r="R30" s="273"/>
      <c r="S30" s="273">
        <f>5*12+6</f>
        <v>66</v>
      </c>
      <c r="T30" s="274"/>
      <c r="U30" s="273">
        <f t="shared" si="9"/>
        <v>-66</v>
      </c>
    </row>
    <row r="31" spans="1:22" s="205" customFormat="1">
      <c r="A31" s="271"/>
      <c r="B31" s="104"/>
      <c r="C31" s="105" t="s">
        <v>217</v>
      </c>
      <c r="D31" s="103"/>
      <c r="E31" s="272"/>
      <c r="F31" s="273"/>
      <c r="G31" s="273"/>
      <c r="H31" s="274"/>
      <c r="I31" s="273"/>
      <c r="M31" s="271"/>
      <c r="N31" s="104"/>
      <c r="O31" s="105" t="s">
        <v>217</v>
      </c>
      <c r="P31" s="103"/>
      <c r="Q31" s="272"/>
      <c r="R31" s="273"/>
      <c r="S31" s="273"/>
      <c r="T31" s="274"/>
      <c r="U31" s="273"/>
    </row>
    <row r="32" spans="1:22" s="205" customFormat="1">
      <c r="A32" s="271"/>
      <c r="B32" s="104"/>
      <c r="C32" s="105" t="s">
        <v>216</v>
      </c>
      <c r="D32" s="103"/>
      <c r="E32" s="272"/>
      <c r="F32" s="273"/>
      <c r="G32" s="273"/>
      <c r="H32" s="274"/>
      <c r="I32" s="273"/>
      <c r="M32" s="271"/>
      <c r="N32" s="104"/>
      <c r="O32" s="105" t="s">
        <v>216</v>
      </c>
      <c r="P32" s="103"/>
      <c r="Q32" s="272"/>
      <c r="R32" s="273"/>
      <c r="S32" s="273"/>
      <c r="T32" s="274"/>
      <c r="U32" s="273"/>
    </row>
    <row r="33" spans="1:24" s="205" customFormat="1">
      <c r="A33" s="271"/>
      <c r="B33" s="104"/>
      <c r="C33" s="105" t="s">
        <v>206</v>
      </c>
      <c r="D33" s="103"/>
      <c r="E33" s="272"/>
      <c r="F33" s="273"/>
      <c r="G33" s="273"/>
      <c r="H33" s="274"/>
      <c r="I33" s="273"/>
      <c r="M33" s="271"/>
      <c r="N33" s="104"/>
      <c r="O33" s="105" t="s">
        <v>206</v>
      </c>
      <c r="P33" s="103"/>
      <c r="Q33" s="272"/>
      <c r="R33" s="273"/>
      <c r="S33" s="273"/>
      <c r="T33" s="274"/>
      <c r="U33" s="273"/>
    </row>
    <row r="34" spans="1:24" s="205" customFormat="1">
      <c r="A34" s="271"/>
      <c r="B34" s="102"/>
      <c r="C34" s="103" t="s">
        <v>206</v>
      </c>
      <c r="D34" s="103"/>
      <c r="E34" s="272"/>
      <c r="F34" s="273"/>
      <c r="G34" s="273"/>
      <c r="H34" s="274"/>
      <c r="I34" s="273">
        <f t="shared" si="8"/>
        <v>0</v>
      </c>
      <c r="M34" s="271"/>
      <c r="N34" s="102"/>
      <c r="O34" s="103" t="s">
        <v>206</v>
      </c>
      <c r="P34" s="103"/>
      <c r="Q34" s="272"/>
      <c r="R34" s="273"/>
      <c r="S34" s="273"/>
      <c r="T34" s="274"/>
      <c r="U34" s="273">
        <f t="shared" ref="U34" si="10">P34+R34-S34</f>
        <v>0</v>
      </c>
    </row>
    <row r="35" spans="1:24" s="205" customFormat="1" ht="16.5">
      <c r="A35" s="271"/>
      <c r="B35" s="262" t="s">
        <v>73</v>
      </c>
      <c r="C35" s="263"/>
      <c r="D35" s="103"/>
      <c r="E35" s="272"/>
      <c r="F35" s="273"/>
      <c r="G35" s="273"/>
      <c r="H35" s="274"/>
      <c r="I35" s="273"/>
      <c r="M35" s="271"/>
      <c r="N35" s="262" t="s">
        <v>73</v>
      </c>
      <c r="O35" s="263"/>
      <c r="P35" s="103"/>
      <c r="Q35" s="272"/>
      <c r="R35" s="273"/>
      <c r="S35" s="273"/>
      <c r="T35" s="274"/>
      <c r="U35" s="273"/>
    </row>
    <row r="36" spans="1:24" s="205" customFormat="1">
      <c r="A36" s="271"/>
      <c r="B36" s="104"/>
      <c r="C36" s="103" t="s">
        <v>223</v>
      </c>
      <c r="D36" s="103"/>
      <c r="E36" s="272"/>
      <c r="F36" s="273"/>
      <c r="G36" s="273"/>
      <c r="H36" s="274"/>
      <c r="I36" s="273"/>
      <c r="M36" s="271"/>
      <c r="N36" s="104"/>
      <c r="O36" s="103" t="s">
        <v>223</v>
      </c>
      <c r="P36" s="103"/>
      <c r="Q36" s="272"/>
      <c r="R36" s="273"/>
      <c r="S36" s="273"/>
      <c r="T36" s="274"/>
      <c r="U36" s="273"/>
    </row>
    <row r="37" spans="1:24" s="205" customFormat="1">
      <c r="A37" s="271"/>
      <c r="B37" s="104"/>
      <c r="C37" s="103" t="s">
        <v>230</v>
      </c>
      <c r="D37" s="103"/>
      <c r="E37" s="272"/>
      <c r="F37" s="273"/>
      <c r="G37" s="273"/>
      <c r="H37" s="274"/>
      <c r="I37" s="273"/>
      <c r="M37" s="271"/>
      <c r="N37" s="104"/>
      <c r="O37" s="103" t="s">
        <v>230</v>
      </c>
      <c r="P37" s="103"/>
      <c r="Q37" s="272"/>
      <c r="R37" s="273"/>
      <c r="S37" s="273"/>
      <c r="T37" s="274"/>
      <c r="U37" s="273"/>
    </row>
    <row r="38" spans="1:24" s="205" customFormat="1">
      <c r="A38" s="271"/>
      <c r="B38" s="102"/>
      <c r="C38" s="103" t="s">
        <v>206</v>
      </c>
      <c r="D38" s="103"/>
      <c r="E38" s="272"/>
      <c r="F38" s="273"/>
      <c r="G38" s="273"/>
      <c r="H38" s="274"/>
      <c r="I38" s="273">
        <f t="shared" si="8"/>
        <v>0</v>
      </c>
      <c r="M38" s="271"/>
      <c r="N38" s="102"/>
      <c r="O38" s="103" t="s">
        <v>206</v>
      </c>
      <c r="P38" s="103"/>
      <c r="Q38" s="272"/>
      <c r="R38" s="273"/>
      <c r="S38" s="273"/>
      <c r="T38" s="274"/>
      <c r="U38" s="273">
        <f t="shared" ref="U38" si="11">P38+R38-S38</f>
        <v>0</v>
      </c>
    </row>
    <row r="39" spans="1:24" ht="16.5">
      <c r="A39" s="115"/>
      <c r="B39" s="267" t="s">
        <v>165</v>
      </c>
      <c r="C39" s="268"/>
      <c r="D39" s="107">
        <f>SUM(D27:D38)</f>
        <v>0</v>
      </c>
      <c r="E39" s="264"/>
      <c r="F39" s="4">
        <f>SUM(F26:F38)</f>
        <v>0</v>
      </c>
      <c r="G39" s="4">
        <f>SUM(G26:G38)</f>
        <v>17616</v>
      </c>
      <c r="H39" s="50"/>
      <c r="I39" s="4">
        <f>SUM(I26:I38)</f>
        <v>-17616</v>
      </c>
      <c r="M39" s="115"/>
      <c r="N39" s="267" t="s">
        <v>165</v>
      </c>
      <c r="O39" s="268"/>
      <c r="P39" s="107">
        <f>SUM(P27:P38)</f>
        <v>0</v>
      </c>
      <c r="Q39" s="264"/>
      <c r="R39" s="4">
        <f>SUM(R26:R38)</f>
        <v>0</v>
      </c>
      <c r="S39" s="4">
        <f>SUM(S26:S38)</f>
        <v>17616</v>
      </c>
      <c r="T39" s="50"/>
      <c r="U39" s="4">
        <f>SUM(U26:U38)</f>
        <v>-17616</v>
      </c>
    </row>
    <row r="40" spans="1:24" ht="15.75" hidden="1" customHeight="1">
      <c r="A40" s="277" t="s">
        <v>78</v>
      </c>
      <c r="B40" s="269"/>
      <c r="C40" s="270"/>
      <c r="D40" s="109"/>
      <c r="E40" s="8"/>
      <c r="F40" s="5" t="e">
        <f>Budget!#REF!</f>
        <v>#REF!</v>
      </c>
      <c r="G40" s="5" t="e">
        <f>Budget!#REF!</f>
        <v>#REF!</v>
      </c>
      <c r="H40" s="12"/>
      <c r="I40" s="10"/>
      <c r="M40" s="277" t="s">
        <v>78</v>
      </c>
      <c r="N40" s="269"/>
      <c r="O40" s="270"/>
      <c r="P40" s="109"/>
      <c r="Q40" s="8"/>
      <c r="R40" s="5" t="e">
        <f>Budget!#REF!</f>
        <v>#REF!</v>
      </c>
      <c r="S40" s="5" t="e">
        <f>Budget!#REF!</f>
        <v>#REF!</v>
      </c>
      <c r="T40" s="12"/>
      <c r="U40" s="10"/>
    </row>
    <row r="41" spans="1:24" ht="17.25" thickBot="1">
      <c r="A41" s="278" t="s">
        <v>90</v>
      </c>
      <c r="B41" s="110"/>
      <c r="C41" s="120"/>
      <c r="D41" s="119">
        <f>D24-D39</f>
        <v>0</v>
      </c>
      <c r="E41" s="9"/>
      <c r="F41" s="11"/>
      <c r="G41" s="11"/>
      <c r="H41" s="10"/>
      <c r="I41" s="14" t="e">
        <f>D41+F40-G40</f>
        <v>#REF!</v>
      </c>
      <c r="J41" s="44" t="e">
        <f>D24/D39</f>
        <v>#DIV/0!</v>
      </c>
      <c r="K41" s="29" t="s">
        <v>164</v>
      </c>
      <c r="L41" s="42">
        <v>1</v>
      </c>
      <c r="M41" s="278" t="s">
        <v>90</v>
      </c>
      <c r="N41" s="110"/>
      <c r="O41" s="120"/>
      <c r="P41" s="119">
        <f>P24-P39</f>
        <v>0</v>
      </c>
      <c r="Q41" s="9"/>
      <c r="R41" s="11"/>
      <c r="S41" s="11"/>
      <c r="T41" s="10"/>
      <c r="U41" s="14" t="e">
        <f>P41+R40-S40</f>
        <v>#REF!</v>
      </c>
      <c r="V41" s="44" t="e">
        <f>P24/P39</f>
        <v>#DIV/0!</v>
      </c>
      <c r="W41" s="29" t="s">
        <v>164</v>
      </c>
      <c r="X41" s="42">
        <v>1</v>
      </c>
    </row>
    <row r="42" spans="1:24" ht="16.5" thickTop="1">
      <c r="I42" s="38"/>
      <c r="J42" s="49" t="s">
        <v>182</v>
      </c>
      <c r="U42" s="38"/>
      <c r="V42" s="49" t="s">
        <v>182</v>
      </c>
    </row>
  </sheetData>
  <sheetProtection insertRows="0" deleteRows="0" sort="0"/>
  <mergeCells count="3">
    <mergeCell ref="M2:P2"/>
    <mergeCell ref="A1:C1"/>
    <mergeCell ref="A2:D2"/>
  </mergeCells>
  <dataValidations disablePrompts="1" count="1">
    <dataValidation type="decimal" allowBlank="1" showInputMessage="1" showErrorMessage="1" errorTitle="Oops" error="Oops. Please enter a number" sqref="D5:D8 D10:D17 D21:D23 D27:D34 D36:D38 P5:P8 P10:P17 P21:P23 P27:P34 P36:P38">
      <formula1>0</formula1>
      <formula2>1000000</formula2>
    </dataValidation>
  </dataValidations>
  <hyperlinks>
    <hyperlink ref="A1" location="Instructions!A1" display="HELP"/>
    <hyperlink ref="A1:C1" location="Instructions!A7" display="HELP"/>
  </hyperlinks>
  <printOptions horizontalCentered="1"/>
  <pageMargins left="0.23622047244094491" right="0.23622047244094491" top="0.74803149606299213" bottom="0.74803149606299213" header="0.31496062992125984" footer="0.31496062992125984"/>
  <pageSetup paperSize="9" scale="88" orientation="landscape" horizontalDpi="300" verticalDpi="300" r:id="rId1"/>
  <headerFooter>
    <oddFooter>&amp;C&amp;P&amp;R&amp;"Kristen ITC,Regular"&amp;10&amp;K03+000Frugal and Thriving.com.au</oddFooter>
  </headerFooter>
  <drawing r:id="rId2"/>
</worksheet>
</file>

<file path=xl/worksheets/sheet2.xml><?xml version="1.0" encoding="utf-8"?>
<worksheet xmlns="http://schemas.openxmlformats.org/spreadsheetml/2006/main" xmlns:r="http://schemas.openxmlformats.org/officeDocument/2006/relationships">
  <sheetPr>
    <tabColor theme="0" tint="-4.9989318521683403E-2"/>
    <pageSetUpPr fitToPage="1"/>
  </sheetPr>
  <dimension ref="A1:AL316"/>
  <sheetViews>
    <sheetView showGridLines="0" zoomScale="75" zoomScaleNormal="75" workbookViewId="0">
      <pane ySplit="3" topLeftCell="A85" activePane="bottomLeft" state="frozen"/>
      <selection pane="bottomLeft" activeCell="F95" sqref="F95"/>
    </sheetView>
  </sheetViews>
  <sheetFormatPr defaultRowHeight="15.75"/>
  <cols>
    <col min="1" max="1" width="2.85546875" style="1" customWidth="1"/>
    <col min="2" max="2" width="34" style="1" customWidth="1"/>
    <col min="3" max="6" width="13.5703125" style="1" customWidth="1"/>
    <col min="7" max="7" width="13.5703125" style="19" customWidth="1"/>
    <col min="8" max="8" width="13.5703125" style="43" customWidth="1"/>
    <col min="9" max="16" width="13.5703125" style="1" customWidth="1"/>
    <col min="17" max="17" width="9.140625" style="1"/>
    <col min="18" max="18" width="10.5703125" style="1" bestFit="1" customWidth="1"/>
    <col min="19" max="16384" width="9.140625" style="1"/>
  </cols>
  <sheetData>
    <row r="1" spans="1:16" s="38" customFormat="1" ht="27" customHeight="1">
      <c r="B1" s="279" t="s">
        <v>237</v>
      </c>
      <c r="G1" s="19"/>
      <c r="H1" s="19"/>
    </row>
    <row r="2" spans="1:16" ht="27.75">
      <c r="A2" s="320" t="s">
        <v>253</v>
      </c>
      <c r="B2" s="320"/>
      <c r="C2" s="320"/>
      <c r="D2" s="320"/>
      <c r="E2" s="320"/>
      <c r="F2" s="320"/>
      <c r="G2" s="320"/>
      <c r="H2" s="320"/>
      <c r="I2" s="320"/>
      <c r="J2" s="320"/>
      <c r="K2" s="320"/>
      <c r="L2" s="320"/>
      <c r="M2" s="320"/>
      <c r="N2" s="320"/>
      <c r="O2" s="320"/>
      <c r="P2" s="320"/>
    </row>
    <row r="3" spans="1:16" ht="39">
      <c r="A3" s="167"/>
      <c r="B3" s="164"/>
      <c r="C3" s="165" t="s">
        <v>4</v>
      </c>
      <c r="D3" s="165" t="s">
        <v>5</v>
      </c>
      <c r="E3" s="165" t="s">
        <v>6</v>
      </c>
      <c r="F3" s="165" t="s">
        <v>7</v>
      </c>
      <c r="G3" s="165" t="s">
        <v>8</v>
      </c>
      <c r="H3" s="165" t="s">
        <v>9</v>
      </c>
      <c r="I3" s="165" t="s">
        <v>10</v>
      </c>
      <c r="J3" s="165" t="s">
        <v>11</v>
      </c>
      <c r="K3" s="165" t="s">
        <v>12</v>
      </c>
      <c r="L3" s="165" t="s">
        <v>13</v>
      </c>
      <c r="M3" s="165" t="s">
        <v>14</v>
      </c>
      <c r="N3" s="165" t="s">
        <v>15</v>
      </c>
      <c r="O3" s="165" t="s">
        <v>75</v>
      </c>
      <c r="P3" s="166" t="s">
        <v>101</v>
      </c>
    </row>
    <row r="4" spans="1:16" s="38" customFormat="1" ht="16.5">
      <c r="A4" s="321" t="s">
        <v>78</v>
      </c>
      <c r="B4" s="322"/>
      <c r="C4" s="162"/>
      <c r="D4" s="162"/>
      <c r="E4" s="162"/>
      <c r="F4" s="162"/>
      <c r="G4" s="162"/>
      <c r="H4" s="162"/>
      <c r="I4" s="162"/>
      <c r="J4" s="162"/>
      <c r="K4" s="162"/>
      <c r="L4" s="162"/>
      <c r="M4" s="162"/>
      <c r="N4" s="162"/>
      <c r="O4" s="162"/>
      <c r="P4" s="174"/>
    </row>
    <row r="5" spans="1:16" s="197" customFormat="1">
      <c r="A5" s="196"/>
      <c r="B5" s="154" t="s">
        <v>190</v>
      </c>
      <c r="C5" s="155">
        <v>0</v>
      </c>
      <c r="D5" s="155">
        <v>0</v>
      </c>
      <c r="E5" s="155">
        <v>0</v>
      </c>
      <c r="F5" s="155">
        <v>0</v>
      </c>
      <c r="G5" s="155">
        <v>0</v>
      </c>
      <c r="H5" s="155">
        <v>0</v>
      </c>
      <c r="I5" s="155">
        <v>0</v>
      </c>
      <c r="J5" s="155">
        <v>0</v>
      </c>
      <c r="K5" s="155">
        <v>0</v>
      </c>
      <c r="L5" s="155">
        <v>0</v>
      </c>
      <c r="M5" s="155">
        <v>0</v>
      </c>
      <c r="N5" s="155">
        <v>0</v>
      </c>
      <c r="O5" s="281">
        <f>SUM(C5:N5)</f>
        <v>0</v>
      </c>
      <c r="P5" s="282">
        <f>AVERAGE(C5:N5)</f>
        <v>0</v>
      </c>
    </row>
    <row r="6" spans="1:16" s="197" customFormat="1">
      <c r="A6" s="196"/>
      <c r="B6" s="154" t="s">
        <v>190</v>
      </c>
      <c r="C6" s="155">
        <v>0</v>
      </c>
      <c r="D6" s="155">
        <v>0</v>
      </c>
      <c r="E6" s="155">
        <v>0</v>
      </c>
      <c r="F6" s="155">
        <v>0</v>
      </c>
      <c r="G6" s="155">
        <v>0</v>
      </c>
      <c r="H6" s="155">
        <v>0</v>
      </c>
      <c r="I6" s="155">
        <v>0</v>
      </c>
      <c r="J6" s="155">
        <v>0</v>
      </c>
      <c r="K6" s="155">
        <v>0</v>
      </c>
      <c r="L6" s="155">
        <v>0</v>
      </c>
      <c r="M6" s="155">
        <v>0</v>
      </c>
      <c r="N6" s="155">
        <v>0</v>
      </c>
      <c r="O6" s="281">
        <f t="shared" ref="O6:O13" si="0">SUM(C6:N6)</f>
        <v>0</v>
      </c>
      <c r="P6" s="282">
        <f t="shared" ref="P6:P13" si="1">AVERAGE(C6:N6)</f>
        <v>0</v>
      </c>
    </row>
    <row r="7" spans="1:16" s="197" customFormat="1">
      <c r="A7" s="196"/>
      <c r="B7" s="154" t="s">
        <v>193</v>
      </c>
      <c r="C7" s="155">
        <v>0</v>
      </c>
      <c r="D7" s="155">
        <v>0</v>
      </c>
      <c r="E7" s="155">
        <v>0</v>
      </c>
      <c r="F7" s="155">
        <v>0</v>
      </c>
      <c r="G7" s="155">
        <v>0</v>
      </c>
      <c r="H7" s="155">
        <v>0</v>
      </c>
      <c r="I7" s="155">
        <v>0</v>
      </c>
      <c r="J7" s="155">
        <v>0</v>
      </c>
      <c r="K7" s="155">
        <v>0</v>
      </c>
      <c r="L7" s="155">
        <v>0</v>
      </c>
      <c r="M7" s="155">
        <v>0</v>
      </c>
      <c r="N7" s="155">
        <v>0</v>
      </c>
      <c r="O7" s="281">
        <f t="shared" si="0"/>
        <v>0</v>
      </c>
      <c r="P7" s="282">
        <f t="shared" si="1"/>
        <v>0</v>
      </c>
    </row>
    <row r="8" spans="1:16" s="197" customFormat="1">
      <c r="A8" s="196"/>
      <c r="B8" s="154" t="s">
        <v>77</v>
      </c>
      <c r="C8" s="155">
        <v>0</v>
      </c>
      <c r="D8" s="155">
        <v>0</v>
      </c>
      <c r="E8" s="155">
        <v>0</v>
      </c>
      <c r="F8" s="155">
        <v>0</v>
      </c>
      <c r="G8" s="155">
        <v>0</v>
      </c>
      <c r="H8" s="155">
        <v>0</v>
      </c>
      <c r="I8" s="155">
        <v>0</v>
      </c>
      <c r="J8" s="155">
        <v>0</v>
      </c>
      <c r="K8" s="155">
        <v>0</v>
      </c>
      <c r="L8" s="155">
        <v>0</v>
      </c>
      <c r="M8" s="155">
        <v>0</v>
      </c>
      <c r="N8" s="155">
        <v>0</v>
      </c>
      <c r="O8" s="281">
        <f t="shared" si="0"/>
        <v>0</v>
      </c>
      <c r="P8" s="282">
        <f t="shared" si="1"/>
        <v>0</v>
      </c>
    </row>
    <row r="9" spans="1:16" s="197" customFormat="1">
      <c r="A9" s="196"/>
      <c r="B9" s="154" t="s">
        <v>188</v>
      </c>
      <c r="C9" s="155">
        <v>0</v>
      </c>
      <c r="D9" s="155">
        <v>0</v>
      </c>
      <c r="E9" s="155">
        <v>0</v>
      </c>
      <c r="F9" s="155">
        <v>0</v>
      </c>
      <c r="G9" s="155">
        <v>0</v>
      </c>
      <c r="H9" s="155">
        <v>0</v>
      </c>
      <c r="I9" s="155">
        <v>0</v>
      </c>
      <c r="J9" s="155">
        <v>0</v>
      </c>
      <c r="K9" s="155">
        <v>0</v>
      </c>
      <c r="L9" s="155">
        <v>0</v>
      </c>
      <c r="M9" s="155">
        <v>0</v>
      </c>
      <c r="N9" s="155">
        <v>0</v>
      </c>
      <c r="O9" s="281">
        <f t="shared" si="0"/>
        <v>0</v>
      </c>
      <c r="P9" s="282">
        <f t="shared" si="1"/>
        <v>0</v>
      </c>
    </row>
    <row r="10" spans="1:16" s="197" customFormat="1">
      <c r="A10" s="196"/>
      <c r="B10" s="154" t="s">
        <v>278</v>
      </c>
      <c r="C10" s="155">
        <v>0</v>
      </c>
      <c r="D10" s="155">
        <v>0</v>
      </c>
      <c r="E10" s="155">
        <v>0</v>
      </c>
      <c r="F10" s="155">
        <v>0</v>
      </c>
      <c r="G10" s="155">
        <v>0</v>
      </c>
      <c r="H10" s="155">
        <v>0</v>
      </c>
      <c r="I10" s="155">
        <v>0</v>
      </c>
      <c r="J10" s="155">
        <v>0</v>
      </c>
      <c r="K10" s="155">
        <v>0</v>
      </c>
      <c r="L10" s="155">
        <v>0</v>
      </c>
      <c r="M10" s="155">
        <v>0</v>
      </c>
      <c r="N10" s="155">
        <v>0</v>
      </c>
      <c r="O10" s="281">
        <f t="shared" si="0"/>
        <v>0</v>
      </c>
      <c r="P10" s="282">
        <f t="shared" si="1"/>
        <v>0</v>
      </c>
    </row>
    <row r="11" spans="1:16" s="197" customFormat="1">
      <c r="A11" s="196"/>
      <c r="B11" s="154" t="s">
        <v>70</v>
      </c>
      <c r="C11" s="155">
        <v>0</v>
      </c>
      <c r="D11" s="155">
        <v>0</v>
      </c>
      <c r="E11" s="155">
        <v>0</v>
      </c>
      <c r="F11" s="155">
        <v>0</v>
      </c>
      <c r="G11" s="155">
        <v>0</v>
      </c>
      <c r="H11" s="155">
        <v>0</v>
      </c>
      <c r="I11" s="155">
        <v>0</v>
      </c>
      <c r="J11" s="155">
        <v>0</v>
      </c>
      <c r="K11" s="155">
        <v>0</v>
      </c>
      <c r="L11" s="155">
        <v>0</v>
      </c>
      <c r="M11" s="155">
        <v>0</v>
      </c>
      <c r="N11" s="155">
        <v>0</v>
      </c>
      <c r="O11" s="281">
        <f t="shared" si="0"/>
        <v>0</v>
      </c>
      <c r="P11" s="282">
        <f t="shared" si="1"/>
        <v>0</v>
      </c>
    </row>
    <row r="12" spans="1:16" s="197" customFormat="1">
      <c r="A12" s="196"/>
      <c r="B12" s="154" t="s">
        <v>3</v>
      </c>
      <c r="C12" s="155">
        <v>0</v>
      </c>
      <c r="D12" s="155">
        <v>0</v>
      </c>
      <c r="E12" s="155">
        <v>0</v>
      </c>
      <c r="F12" s="155">
        <v>0</v>
      </c>
      <c r="G12" s="155">
        <v>0</v>
      </c>
      <c r="H12" s="155">
        <v>0</v>
      </c>
      <c r="I12" s="155">
        <v>0</v>
      </c>
      <c r="J12" s="155">
        <v>0</v>
      </c>
      <c r="K12" s="155">
        <v>0</v>
      </c>
      <c r="L12" s="155">
        <v>0</v>
      </c>
      <c r="M12" s="155">
        <v>0</v>
      </c>
      <c r="N12" s="155">
        <v>0</v>
      </c>
      <c r="O12" s="281">
        <f t="shared" si="0"/>
        <v>0</v>
      </c>
      <c r="P12" s="282">
        <f t="shared" si="1"/>
        <v>0</v>
      </c>
    </row>
    <row r="13" spans="1:16" s="38" customFormat="1">
      <c r="A13" s="168"/>
      <c r="B13" s="156" t="s">
        <v>75</v>
      </c>
      <c r="C13" s="157">
        <f>SUBTOTAL(9,C5:C12)</f>
        <v>0</v>
      </c>
      <c r="D13" s="157">
        <f t="shared" ref="D13:N13" si="2">SUBTOTAL(9,D5:D12)</f>
        <v>0</v>
      </c>
      <c r="E13" s="157">
        <f t="shared" si="2"/>
        <v>0</v>
      </c>
      <c r="F13" s="157">
        <f t="shared" si="2"/>
        <v>0</v>
      </c>
      <c r="G13" s="157">
        <f t="shared" si="2"/>
        <v>0</v>
      </c>
      <c r="H13" s="157">
        <f t="shared" si="2"/>
        <v>0</v>
      </c>
      <c r="I13" s="157">
        <f t="shared" si="2"/>
        <v>0</v>
      </c>
      <c r="J13" s="157">
        <f t="shared" si="2"/>
        <v>0</v>
      </c>
      <c r="K13" s="157">
        <f t="shared" si="2"/>
        <v>0</v>
      </c>
      <c r="L13" s="157">
        <f t="shared" si="2"/>
        <v>0</v>
      </c>
      <c r="M13" s="157">
        <f t="shared" si="2"/>
        <v>0</v>
      </c>
      <c r="N13" s="157">
        <f t="shared" si="2"/>
        <v>0</v>
      </c>
      <c r="O13" s="281">
        <f t="shared" si="0"/>
        <v>0</v>
      </c>
      <c r="P13" s="282">
        <f t="shared" si="1"/>
        <v>0</v>
      </c>
    </row>
    <row r="14" spans="1:16" ht="16.5">
      <c r="A14" s="321" t="s">
        <v>16</v>
      </c>
      <c r="B14" s="322"/>
      <c r="C14" s="162"/>
      <c r="D14" s="162"/>
      <c r="E14" s="162"/>
      <c r="F14" s="162"/>
      <c r="G14" s="162"/>
      <c r="H14" s="162"/>
      <c r="I14" s="162"/>
      <c r="J14" s="162"/>
      <c r="K14" s="162"/>
      <c r="L14" s="162"/>
      <c r="M14" s="162"/>
      <c r="N14" s="162"/>
      <c r="O14" s="340"/>
      <c r="P14" s="341"/>
    </row>
    <row r="15" spans="1:16" s="197" customFormat="1">
      <c r="A15" s="198"/>
      <c r="B15" s="155" t="s">
        <v>192</v>
      </c>
      <c r="C15" s="155">
        <v>0</v>
      </c>
      <c r="D15" s="155">
        <v>0</v>
      </c>
      <c r="E15" s="155">
        <v>0</v>
      </c>
      <c r="F15" s="155">
        <v>0</v>
      </c>
      <c r="G15" s="155">
        <v>0</v>
      </c>
      <c r="H15" s="155">
        <v>0</v>
      </c>
      <c r="I15" s="155">
        <v>0</v>
      </c>
      <c r="J15" s="155">
        <v>0</v>
      </c>
      <c r="K15" s="155">
        <v>0</v>
      </c>
      <c r="L15" s="155">
        <v>0</v>
      </c>
      <c r="M15" s="155">
        <v>0</v>
      </c>
      <c r="N15" s="155">
        <v>0</v>
      </c>
      <c r="O15" s="281">
        <f t="shared" ref="O15:O21" si="3">SUM(C15:N15)</f>
        <v>0</v>
      </c>
      <c r="P15" s="282">
        <f>AVERAGE(C15:N15)</f>
        <v>0</v>
      </c>
    </row>
    <row r="16" spans="1:16" s="197" customFormat="1">
      <c r="A16" s="198"/>
      <c r="B16" s="155" t="s">
        <v>17</v>
      </c>
      <c r="C16" s="155">
        <v>0</v>
      </c>
      <c r="D16" s="155">
        <v>0</v>
      </c>
      <c r="E16" s="155">
        <v>0</v>
      </c>
      <c r="F16" s="155">
        <v>0</v>
      </c>
      <c r="G16" s="155">
        <v>0</v>
      </c>
      <c r="H16" s="155">
        <v>0</v>
      </c>
      <c r="I16" s="155">
        <v>0</v>
      </c>
      <c r="J16" s="155">
        <v>0</v>
      </c>
      <c r="K16" s="155">
        <v>0</v>
      </c>
      <c r="L16" s="155">
        <v>0</v>
      </c>
      <c r="M16" s="155">
        <v>0</v>
      </c>
      <c r="N16" s="155">
        <v>0</v>
      </c>
      <c r="O16" s="281">
        <f t="shared" si="3"/>
        <v>0</v>
      </c>
      <c r="P16" s="282">
        <f t="shared" ref="P16:P21" si="4">AVERAGE(C16:N16)</f>
        <v>0</v>
      </c>
    </row>
    <row r="17" spans="1:17" s="197" customFormat="1">
      <c r="A17" s="198"/>
      <c r="B17" s="155" t="s">
        <v>18</v>
      </c>
      <c r="C17" s="155">
        <v>0</v>
      </c>
      <c r="D17" s="155">
        <v>0</v>
      </c>
      <c r="E17" s="155">
        <v>0</v>
      </c>
      <c r="F17" s="155">
        <v>0</v>
      </c>
      <c r="G17" s="155">
        <v>0</v>
      </c>
      <c r="H17" s="155">
        <v>0</v>
      </c>
      <c r="I17" s="155">
        <v>0</v>
      </c>
      <c r="J17" s="155">
        <v>0</v>
      </c>
      <c r="K17" s="155">
        <v>0</v>
      </c>
      <c r="L17" s="155">
        <v>0</v>
      </c>
      <c r="M17" s="155">
        <v>0</v>
      </c>
      <c r="N17" s="155">
        <v>0</v>
      </c>
      <c r="O17" s="281">
        <f t="shared" si="3"/>
        <v>0</v>
      </c>
      <c r="P17" s="282">
        <f t="shared" si="4"/>
        <v>0</v>
      </c>
    </row>
    <row r="18" spans="1:17" s="197" customFormat="1">
      <c r="A18" s="198"/>
      <c r="B18" s="155" t="s">
        <v>191</v>
      </c>
      <c r="C18" s="155">
        <v>0</v>
      </c>
      <c r="D18" s="155">
        <v>0</v>
      </c>
      <c r="E18" s="155">
        <v>0</v>
      </c>
      <c r="F18" s="155">
        <v>0</v>
      </c>
      <c r="G18" s="155">
        <v>0</v>
      </c>
      <c r="H18" s="155">
        <v>0</v>
      </c>
      <c r="I18" s="155">
        <v>0</v>
      </c>
      <c r="J18" s="155">
        <v>0</v>
      </c>
      <c r="K18" s="155">
        <v>0</v>
      </c>
      <c r="L18" s="155">
        <v>0</v>
      </c>
      <c r="M18" s="155">
        <v>0</v>
      </c>
      <c r="N18" s="155">
        <v>0</v>
      </c>
      <c r="O18" s="281">
        <f t="shared" si="3"/>
        <v>0</v>
      </c>
      <c r="P18" s="282">
        <f t="shared" si="4"/>
        <v>0</v>
      </c>
    </row>
    <row r="19" spans="1:17" s="197" customFormat="1">
      <c r="A19" s="198"/>
      <c r="B19" s="155" t="s">
        <v>19</v>
      </c>
      <c r="C19" s="155">
        <v>0</v>
      </c>
      <c r="D19" s="155">
        <v>0</v>
      </c>
      <c r="E19" s="155">
        <v>0</v>
      </c>
      <c r="F19" s="155">
        <v>0</v>
      </c>
      <c r="G19" s="155">
        <v>0</v>
      </c>
      <c r="H19" s="155">
        <v>0</v>
      </c>
      <c r="I19" s="155">
        <v>0</v>
      </c>
      <c r="J19" s="155">
        <v>0</v>
      </c>
      <c r="K19" s="155">
        <v>0</v>
      </c>
      <c r="L19" s="155">
        <v>0</v>
      </c>
      <c r="M19" s="155">
        <v>0</v>
      </c>
      <c r="N19" s="155">
        <v>0</v>
      </c>
      <c r="O19" s="281">
        <f t="shared" si="3"/>
        <v>0</v>
      </c>
      <c r="P19" s="282">
        <f t="shared" si="4"/>
        <v>0</v>
      </c>
    </row>
    <row r="20" spans="1:17" s="197" customFormat="1">
      <c r="A20" s="198"/>
      <c r="B20" s="155" t="s">
        <v>20</v>
      </c>
      <c r="C20" s="155">
        <v>0</v>
      </c>
      <c r="D20" s="155">
        <v>0</v>
      </c>
      <c r="E20" s="155">
        <v>0</v>
      </c>
      <c r="F20" s="155">
        <v>0</v>
      </c>
      <c r="G20" s="155">
        <v>0</v>
      </c>
      <c r="H20" s="155">
        <v>0</v>
      </c>
      <c r="I20" s="155">
        <v>0</v>
      </c>
      <c r="J20" s="155">
        <v>0</v>
      </c>
      <c r="K20" s="155">
        <v>0</v>
      </c>
      <c r="L20" s="155">
        <v>0</v>
      </c>
      <c r="M20" s="155">
        <v>0</v>
      </c>
      <c r="N20" s="155">
        <v>0</v>
      </c>
      <c r="O20" s="281">
        <f t="shared" si="3"/>
        <v>0</v>
      </c>
      <c r="P20" s="282">
        <f t="shared" si="4"/>
        <v>0</v>
      </c>
    </row>
    <row r="21" spans="1:17">
      <c r="A21" s="169"/>
      <c r="B21" s="158" t="s">
        <v>75</v>
      </c>
      <c r="C21" s="157">
        <f>SUBTOTAL(9,C15:C20)</f>
        <v>0</v>
      </c>
      <c r="D21" s="157">
        <f t="shared" ref="D21:N21" si="5">SUBTOTAL(9,D15:D20)</f>
        <v>0</v>
      </c>
      <c r="E21" s="157">
        <f t="shared" si="5"/>
        <v>0</v>
      </c>
      <c r="F21" s="157">
        <f t="shared" si="5"/>
        <v>0</v>
      </c>
      <c r="G21" s="157">
        <f t="shared" si="5"/>
        <v>0</v>
      </c>
      <c r="H21" s="157">
        <f t="shared" si="5"/>
        <v>0</v>
      </c>
      <c r="I21" s="157">
        <f t="shared" si="5"/>
        <v>0</v>
      </c>
      <c r="J21" s="157">
        <f t="shared" si="5"/>
        <v>0</v>
      </c>
      <c r="K21" s="157">
        <f t="shared" si="5"/>
        <v>0</v>
      </c>
      <c r="L21" s="157">
        <f t="shared" si="5"/>
        <v>0</v>
      </c>
      <c r="M21" s="157">
        <f t="shared" si="5"/>
        <v>0</v>
      </c>
      <c r="N21" s="157">
        <f t="shared" si="5"/>
        <v>0</v>
      </c>
      <c r="O21" s="281">
        <f t="shared" si="3"/>
        <v>0</v>
      </c>
      <c r="P21" s="282">
        <f t="shared" si="4"/>
        <v>0</v>
      </c>
    </row>
    <row r="22" spans="1:17" ht="15.75" customHeight="1">
      <c r="A22" s="321" t="s">
        <v>28</v>
      </c>
      <c r="B22" s="322"/>
      <c r="C22" s="162"/>
      <c r="D22" s="162"/>
      <c r="E22" s="162"/>
      <c r="F22" s="162"/>
      <c r="G22" s="162"/>
      <c r="H22" s="162"/>
      <c r="I22" s="162"/>
      <c r="J22" s="162"/>
      <c r="K22" s="162"/>
      <c r="L22" s="162"/>
      <c r="M22" s="162"/>
      <c r="N22" s="162"/>
      <c r="O22" s="340"/>
      <c r="P22" s="342"/>
    </row>
    <row r="23" spans="1:17" s="197" customFormat="1">
      <c r="A23" s="198"/>
      <c r="B23" s="155" t="s">
        <v>42</v>
      </c>
      <c r="C23" s="155">
        <v>0</v>
      </c>
      <c r="D23" s="155">
        <v>0</v>
      </c>
      <c r="E23" s="155">
        <v>0</v>
      </c>
      <c r="F23" s="155">
        <v>0</v>
      </c>
      <c r="G23" s="155">
        <v>0</v>
      </c>
      <c r="H23" s="155">
        <v>0</v>
      </c>
      <c r="I23" s="155">
        <v>0</v>
      </c>
      <c r="J23" s="155">
        <v>0</v>
      </c>
      <c r="K23" s="155">
        <v>0</v>
      </c>
      <c r="L23" s="155">
        <v>0</v>
      </c>
      <c r="M23" s="155">
        <v>0</v>
      </c>
      <c r="N23" s="155">
        <v>0</v>
      </c>
      <c r="O23" s="281">
        <f>SUM(C23:N23)</f>
        <v>0</v>
      </c>
      <c r="P23" s="282">
        <f>AVERAGE(C23:N23)</f>
        <v>0</v>
      </c>
    </row>
    <row r="24" spans="1:17" s="197" customFormat="1">
      <c r="A24" s="198"/>
      <c r="B24" s="155" t="s">
        <v>106</v>
      </c>
      <c r="C24" s="155">
        <v>0</v>
      </c>
      <c r="D24" s="155">
        <v>0</v>
      </c>
      <c r="E24" s="155">
        <v>0</v>
      </c>
      <c r="F24" s="155">
        <v>0</v>
      </c>
      <c r="G24" s="155">
        <v>0</v>
      </c>
      <c r="H24" s="155">
        <v>0</v>
      </c>
      <c r="I24" s="155">
        <v>0</v>
      </c>
      <c r="J24" s="155">
        <v>0</v>
      </c>
      <c r="K24" s="155">
        <v>0</v>
      </c>
      <c r="L24" s="155">
        <v>0</v>
      </c>
      <c r="M24" s="155">
        <v>0</v>
      </c>
      <c r="N24" s="155">
        <v>0</v>
      </c>
      <c r="O24" s="281">
        <f t="shared" ref="O24:O32" si="6">SUM(C24:N24)</f>
        <v>0</v>
      </c>
      <c r="P24" s="282">
        <f t="shared" ref="P24:P32" si="7">AVERAGE(C24:N24)</f>
        <v>0</v>
      </c>
    </row>
    <row r="25" spans="1:17" s="197" customFormat="1">
      <c r="A25" s="198"/>
      <c r="B25" s="155" t="s">
        <v>28</v>
      </c>
      <c r="C25" s="155">
        <v>0</v>
      </c>
      <c r="D25" s="155">
        <v>0</v>
      </c>
      <c r="E25" s="155">
        <v>0</v>
      </c>
      <c r="F25" s="155">
        <v>0</v>
      </c>
      <c r="G25" s="155">
        <v>0</v>
      </c>
      <c r="H25" s="155">
        <v>0</v>
      </c>
      <c r="I25" s="155">
        <v>0</v>
      </c>
      <c r="J25" s="155">
        <v>0</v>
      </c>
      <c r="K25" s="155">
        <v>0</v>
      </c>
      <c r="L25" s="155">
        <v>0</v>
      </c>
      <c r="M25" s="155">
        <v>0</v>
      </c>
      <c r="N25" s="155">
        <v>0</v>
      </c>
      <c r="O25" s="281">
        <f t="shared" si="6"/>
        <v>0</v>
      </c>
      <c r="P25" s="282">
        <f t="shared" si="7"/>
        <v>0</v>
      </c>
    </row>
    <row r="26" spans="1:17" s="197" customFormat="1">
      <c r="A26" s="198"/>
      <c r="B26" s="155" t="s">
        <v>194</v>
      </c>
      <c r="C26" s="155">
        <v>0</v>
      </c>
      <c r="D26" s="155">
        <v>0</v>
      </c>
      <c r="E26" s="155">
        <v>0</v>
      </c>
      <c r="F26" s="155">
        <v>0</v>
      </c>
      <c r="G26" s="155">
        <v>0</v>
      </c>
      <c r="H26" s="155">
        <v>0</v>
      </c>
      <c r="I26" s="155">
        <v>0</v>
      </c>
      <c r="J26" s="155">
        <v>0</v>
      </c>
      <c r="K26" s="155">
        <v>0</v>
      </c>
      <c r="L26" s="155">
        <v>0</v>
      </c>
      <c r="M26" s="155">
        <v>0</v>
      </c>
      <c r="N26" s="155">
        <v>0</v>
      </c>
      <c r="O26" s="281">
        <f t="shared" si="6"/>
        <v>0</v>
      </c>
      <c r="P26" s="282">
        <f t="shared" si="7"/>
        <v>0</v>
      </c>
    </row>
    <row r="27" spans="1:17" s="197" customFormat="1">
      <c r="A27" s="198"/>
      <c r="B27" s="155" t="s">
        <v>51</v>
      </c>
      <c r="C27" s="155">
        <v>0</v>
      </c>
      <c r="D27" s="155">
        <v>0</v>
      </c>
      <c r="E27" s="155">
        <v>0</v>
      </c>
      <c r="F27" s="155">
        <v>0</v>
      </c>
      <c r="G27" s="155">
        <v>0</v>
      </c>
      <c r="H27" s="155">
        <v>0</v>
      </c>
      <c r="I27" s="155">
        <v>0</v>
      </c>
      <c r="J27" s="155">
        <v>0</v>
      </c>
      <c r="K27" s="155">
        <v>0</v>
      </c>
      <c r="L27" s="155">
        <v>0</v>
      </c>
      <c r="M27" s="155">
        <v>0</v>
      </c>
      <c r="N27" s="155">
        <v>0</v>
      </c>
      <c r="O27" s="281">
        <f t="shared" si="6"/>
        <v>0</v>
      </c>
      <c r="P27" s="282">
        <f t="shared" si="7"/>
        <v>0</v>
      </c>
    </row>
    <row r="28" spans="1:17" s="197" customFormat="1">
      <c r="A28" s="198"/>
      <c r="B28" s="155" t="s">
        <v>1</v>
      </c>
      <c r="C28" s="155">
        <v>0</v>
      </c>
      <c r="D28" s="155">
        <v>0</v>
      </c>
      <c r="E28" s="155">
        <v>0</v>
      </c>
      <c r="F28" s="155">
        <v>0</v>
      </c>
      <c r="G28" s="155">
        <v>0</v>
      </c>
      <c r="H28" s="155">
        <v>0</v>
      </c>
      <c r="I28" s="155">
        <v>0</v>
      </c>
      <c r="J28" s="155">
        <v>0</v>
      </c>
      <c r="K28" s="155">
        <v>0</v>
      </c>
      <c r="L28" s="155">
        <v>0</v>
      </c>
      <c r="M28" s="155">
        <v>0</v>
      </c>
      <c r="N28" s="155">
        <v>0</v>
      </c>
      <c r="O28" s="281">
        <f t="shared" si="6"/>
        <v>0</v>
      </c>
      <c r="P28" s="282">
        <f t="shared" si="7"/>
        <v>0</v>
      </c>
    </row>
    <row r="29" spans="1:17" s="197" customFormat="1">
      <c r="A29" s="198"/>
      <c r="B29" s="155" t="s">
        <v>279</v>
      </c>
      <c r="C29" s="155">
        <v>0</v>
      </c>
      <c r="D29" s="155">
        <v>0</v>
      </c>
      <c r="E29" s="155">
        <v>0</v>
      </c>
      <c r="F29" s="155">
        <v>0</v>
      </c>
      <c r="G29" s="155">
        <v>0</v>
      </c>
      <c r="H29" s="155">
        <v>0</v>
      </c>
      <c r="I29" s="155">
        <v>0</v>
      </c>
      <c r="J29" s="155">
        <v>0</v>
      </c>
      <c r="K29" s="155">
        <v>0</v>
      </c>
      <c r="L29" s="155">
        <v>0</v>
      </c>
      <c r="M29" s="155">
        <v>0</v>
      </c>
      <c r="N29" s="155">
        <v>0</v>
      </c>
      <c r="O29" s="281">
        <f t="shared" si="6"/>
        <v>0</v>
      </c>
      <c r="P29" s="282">
        <f t="shared" si="7"/>
        <v>0</v>
      </c>
    </row>
    <row r="30" spans="1:17" s="197" customFormat="1">
      <c r="A30" s="198"/>
      <c r="B30" s="155" t="s">
        <v>45</v>
      </c>
      <c r="C30" s="155">
        <v>0</v>
      </c>
      <c r="D30" s="155">
        <v>0</v>
      </c>
      <c r="E30" s="155">
        <v>0</v>
      </c>
      <c r="F30" s="155">
        <v>0</v>
      </c>
      <c r="G30" s="155">
        <v>0</v>
      </c>
      <c r="H30" s="155">
        <v>0</v>
      </c>
      <c r="I30" s="155">
        <v>0</v>
      </c>
      <c r="J30" s="155">
        <v>0</v>
      </c>
      <c r="K30" s="155">
        <v>0</v>
      </c>
      <c r="L30" s="155">
        <v>0</v>
      </c>
      <c r="M30" s="155">
        <v>0</v>
      </c>
      <c r="N30" s="155">
        <v>0</v>
      </c>
      <c r="O30" s="281">
        <f t="shared" si="6"/>
        <v>0</v>
      </c>
      <c r="P30" s="282">
        <f t="shared" si="7"/>
        <v>0</v>
      </c>
    </row>
    <row r="31" spans="1:17" s="197" customFormat="1">
      <c r="A31" s="198"/>
      <c r="B31" s="155" t="s">
        <v>46</v>
      </c>
      <c r="C31" s="155">
        <v>0</v>
      </c>
      <c r="D31" s="155">
        <v>0</v>
      </c>
      <c r="E31" s="155">
        <v>0</v>
      </c>
      <c r="F31" s="155">
        <v>0</v>
      </c>
      <c r="G31" s="155">
        <v>0</v>
      </c>
      <c r="H31" s="155">
        <v>0</v>
      </c>
      <c r="I31" s="155">
        <v>0</v>
      </c>
      <c r="J31" s="155">
        <v>0</v>
      </c>
      <c r="K31" s="155">
        <v>0</v>
      </c>
      <c r="L31" s="155">
        <v>0</v>
      </c>
      <c r="M31" s="155">
        <v>0</v>
      </c>
      <c r="N31" s="155">
        <v>0</v>
      </c>
      <c r="O31" s="281">
        <f t="shared" si="6"/>
        <v>0</v>
      </c>
      <c r="P31" s="282">
        <f t="shared" si="7"/>
        <v>0</v>
      </c>
    </row>
    <row r="32" spans="1:17">
      <c r="A32" s="169"/>
      <c r="B32" s="158" t="s">
        <v>75</v>
      </c>
      <c r="C32" s="157">
        <f>SUBTOTAL(9,C23:C31)</f>
        <v>0</v>
      </c>
      <c r="D32" s="157">
        <f t="shared" ref="D32:N32" si="8">SUBTOTAL(9,D23:D31)</f>
        <v>0</v>
      </c>
      <c r="E32" s="157">
        <f t="shared" si="8"/>
        <v>0</v>
      </c>
      <c r="F32" s="157">
        <f t="shared" si="8"/>
        <v>0</v>
      </c>
      <c r="G32" s="157">
        <f t="shared" si="8"/>
        <v>0</v>
      </c>
      <c r="H32" s="157">
        <f t="shared" si="8"/>
        <v>0</v>
      </c>
      <c r="I32" s="157">
        <f t="shared" si="8"/>
        <v>0</v>
      </c>
      <c r="J32" s="157">
        <f t="shared" si="8"/>
        <v>0</v>
      </c>
      <c r="K32" s="157">
        <f t="shared" si="8"/>
        <v>0</v>
      </c>
      <c r="L32" s="157">
        <f t="shared" si="8"/>
        <v>0</v>
      </c>
      <c r="M32" s="157">
        <f t="shared" si="8"/>
        <v>0</v>
      </c>
      <c r="N32" s="157">
        <f t="shared" si="8"/>
        <v>0</v>
      </c>
      <c r="O32" s="281">
        <f t="shared" si="6"/>
        <v>0</v>
      </c>
      <c r="P32" s="282">
        <f t="shared" si="7"/>
        <v>0</v>
      </c>
      <c r="Q32" s="1">
        <f>P32/4</f>
        <v>0</v>
      </c>
    </row>
    <row r="33" spans="1:38" ht="15.75" customHeight="1">
      <c r="A33" s="321" t="s">
        <v>38</v>
      </c>
      <c r="B33" s="322"/>
      <c r="C33" s="153"/>
      <c r="D33" s="153"/>
      <c r="E33" s="153"/>
      <c r="F33" s="153"/>
      <c r="G33" s="153"/>
      <c r="H33" s="153"/>
      <c r="I33" s="153"/>
      <c r="J33" s="153"/>
      <c r="K33" s="153"/>
      <c r="L33" s="153"/>
      <c r="M33" s="153"/>
      <c r="N33" s="153"/>
      <c r="O33" s="343"/>
      <c r="P33" s="343"/>
    </row>
    <row r="34" spans="1:38" s="197" customFormat="1">
      <c r="A34" s="198"/>
      <c r="B34" s="155" t="s">
        <v>39</v>
      </c>
      <c r="C34" s="155">
        <v>0</v>
      </c>
      <c r="D34" s="155">
        <v>0</v>
      </c>
      <c r="E34" s="155">
        <v>0</v>
      </c>
      <c r="F34" s="155">
        <v>0</v>
      </c>
      <c r="G34" s="155">
        <v>0</v>
      </c>
      <c r="H34" s="155">
        <v>0</v>
      </c>
      <c r="I34" s="155">
        <v>0</v>
      </c>
      <c r="J34" s="155">
        <v>0</v>
      </c>
      <c r="K34" s="155">
        <v>0</v>
      </c>
      <c r="L34" s="155">
        <v>0</v>
      </c>
      <c r="M34" s="155">
        <v>0</v>
      </c>
      <c r="N34" s="155">
        <v>0</v>
      </c>
      <c r="O34" s="281">
        <f>SUM(C34:N34)</f>
        <v>0</v>
      </c>
      <c r="P34" s="282">
        <f>AVERAGE(C34:N34)</f>
        <v>0</v>
      </c>
    </row>
    <row r="35" spans="1:38" s="197" customFormat="1">
      <c r="A35" s="198"/>
      <c r="B35" s="155" t="s">
        <v>195</v>
      </c>
      <c r="C35" s="155">
        <v>0</v>
      </c>
      <c r="D35" s="155">
        <v>0</v>
      </c>
      <c r="E35" s="155">
        <v>0</v>
      </c>
      <c r="F35" s="155">
        <v>0</v>
      </c>
      <c r="G35" s="155">
        <v>0</v>
      </c>
      <c r="H35" s="155">
        <v>0</v>
      </c>
      <c r="I35" s="155">
        <v>0</v>
      </c>
      <c r="J35" s="155">
        <v>0</v>
      </c>
      <c r="K35" s="155">
        <v>0</v>
      </c>
      <c r="L35" s="155">
        <v>0</v>
      </c>
      <c r="M35" s="155">
        <v>0</v>
      </c>
      <c r="N35" s="155">
        <v>0</v>
      </c>
      <c r="O35" s="281">
        <f t="shared" ref="O35:O40" si="9">SUM(C35:N35)</f>
        <v>0</v>
      </c>
      <c r="P35" s="282">
        <f t="shared" ref="P35:P40" si="10">AVERAGE(C35:N35)</f>
        <v>0</v>
      </c>
    </row>
    <row r="36" spans="1:38" s="197" customFormat="1">
      <c r="A36" s="198"/>
      <c r="B36" s="155" t="s">
        <v>40</v>
      </c>
      <c r="C36" s="155">
        <v>0</v>
      </c>
      <c r="D36" s="155">
        <v>0</v>
      </c>
      <c r="E36" s="155">
        <v>0</v>
      </c>
      <c r="F36" s="155">
        <v>0</v>
      </c>
      <c r="G36" s="155">
        <v>0</v>
      </c>
      <c r="H36" s="155">
        <v>0</v>
      </c>
      <c r="I36" s="155">
        <v>0</v>
      </c>
      <c r="J36" s="155">
        <v>0</v>
      </c>
      <c r="K36" s="155">
        <v>0</v>
      </c>
      <c r="L36" s="155">
        <v>0</v>
      </c>
      <c r="M36" s="155">
        <v>0</v>
      </c>
      <c r="N36" s="155">
        <v>0</v>
      </c>
      <c r="O36" s="281">
        <f t="shared" si="9"/>
        <v>0</v>
      </c>
      <c r="P36" s="282">
        <f t="shared" si="10"/>
        <v>0</v>
      </c>
    </row>
    <row r="37" spans="1:38" s="197" customFormat="1">
      <c r="A37" s="198"/>
      <c r="B37" s="155" t="s">
        <v>59</v>
      </c>
      <c r="C37" s="155">
        <v>0</v>
      </c>
      <c r="D37" s="155">
        <v>0</v>
      </c>
      <c r="E37" s="155">
        <v>0</v>
      </c>
      <c r="F37" s="155">
        <v>0</v>
      </c>
      <c r="G37" s="155">
        <v>0</v>
      </c>
      <c r="H37" s="155">
        <v>0</v>
      </c>
      <c r="I37" s="155">
        <v>0</v>
      </c>
      <c r="J37" s="155">
        <v>0</v>
      </c>
      <c r="K37" s="155">
        <v>0</v>
      </c>
      <c r="L37" s="155">
        <v>0</v>
      </c>
      <c r="M37" s="155">
        <v>0</v>
      </c>
      <c r="N37" s="155">
        <v>0</v>
      </c>
      <c r="O37" s="281">
        <f t="shared" si="9"/>
        <v>0</v>
      </c>
      <c r="P37" s="282">
        <f t="shared" si="10"/>
        <v>0</v>
      </c>
    </row>
    <row r="38" spans="1:38" s="197" customFormat="1">
      <c r="A38" s="198"/>
      <c r="B38" s="155" t="s">
        <v>196</v>
      </c>
      <c r="C38" s="155">
        <v>0</v>
      </c>
      <c r="D38" s="155">
        <v>0</v>
      </c>
      <c r="E38" s="155">
        <v>0</v>
      </c>
      <c r="F38" s="155">
        <v>0</v>
      </c>
      <c r="G38" s="155">
        <v>0</v>
      </c>
      <c r="H38" s="155">
        <v>0</v>
      </c>
      <c r="I38" s="155">
        <v>0</v>
      </c>
      <c r="J38" s="155">
        <v>0</v>
      </c>
      <c r="K38" s="155">
        <v>0</v>
      </c>
      <c r="L38" s="155">
        <v>0</v>
      </c>
      <c r="M38" s="155">
        <v>0</v>
      </c>
      <c r="N38" s="155">
        <v>0</v>
      </c>
      <c r="O38" s="281">
        <f t="shared" si="9"/>
        <v>0</v>
      </c>
      <c r="P38" s="282">
        <f t="shared" si="10"/>
        <v>0</v>
      </c>
    </row>
    <row r="39" spans="1:38" s="197" customFormat="1">
      <c r="A39" s="198"/>
      <c r="B39" s="155" t="s">
        <v>41</v>
      </c>
      <c r="C39" s="155">
        <v>0</v>
      </c>
      <c r="D39" s="155">
        <v>0</v>
      </c>
      <c r="E39" s="155">
        <v>0</v>
      </c>
      <c r="F39" s="155">
        <v>0</v>
      </c>
      <c r="G39" s="155">
        <v>0</v>
      </c>
      <c r="H39" s="155">
        <v>0</v>
      </c>
      <c r="I39" s="155">
        <v>0</v>
      </c>
      <c r="J39" s="155">
        <v>0</v>
      </c>
      <c r="K39" s="155">
        <v>0</v>
      </c>
      <c r="L39" s="155">
        <v>0</v>
      </c>
      <c r="M39" s="155">
        <v>0</v>
      </c>
      <c r="N39" s="155">
        <v>0</v>
      </c>
      <c r="O39" s="281">
        <f t="shared" si="9"/>
        <v>0</v>
      </c>
      <c r="P39" s="282">
        <f t="shared" si="10"/>
        <v>0</v>
      </c>
    </row>
    <row r="40" spans="1:38">
      <c r="A40" s="169"/>
      <c r="B40" s="158" t="s">
        <v>75</v>
      </c>
      <c r="C40" s="157">
        <f>SUBTOTAL(9,C34:C39)</f>
        <v>0</v>
      </c>
      <c r="D40" s="157">
        <f t="shared" ref="D40:N40" si="11">SUBTOTAL(9,D34:D39)</f>
        <v>0</v>
      </c>
      <c r="E40" s="157">
        <f t="shared" si="11"/>
        <v>0</v>
      </c>
      <c r="F40" s="157">
        <f t="shared" si="11"/>
        <v>0</v>
      </c>
      <c r="G40" s="157">
        <f t="shared" si="11"/>
        <v>0</v>
      </c>
      <c r="H40" s="157">
        <f t="shared" si="11"/>
        <v>0</v>
      </c>
      <c r="I40" s="157">
        <f t="shared" si="11"/>
        <v>0</v>
      </c>
      <c r="J40" s="157">
        <f t="shared" si="11"/>
        <v>0</v>
      </c>
      <c r="K40" s="157">
        <f t="shared" si="11"/>
        <v>0</v>
      </c>
      <c r="L40" s="157">
        <f t="shared" si="11"/>
        <v>0</v>
      </c>
      <c r="M40" s="157">
        <f t="shared" si="11"/>
        <v>0</v>
      </c>
      <c r="N40" s="157">
        <f t="shared" si="11"/>
        <v>0</v>
      </c>
      <c r="O40" s="281">
        <f t="shared" si="9"/>
        <v>0</v>
      </c>
      <c r="P40" s="282">
        <f t="shared" si="10"/>
        <v>0</v>
      </c>
    </row>
    <row r="41" spans="1:38" ht="15.75" customHeight="1">
      <c r="A41" s="321" t="s">
        <v>0</v>
      </c>
      <c r="B41" s="322"/>
      <c r="C41" s="162"/>
      <c r="D41" s="162"/>
      <c r="E41" s="162"/>
      <c r="F41" s="162"/>
      <c r="G41" s="162"/>
      <c r="H41" s="162"/>
      <c r="I41" s="162"/>
      <c r="J41" s="162"/>
      <c r="K41" s="162"/>
      <c r="L41" s="162"/>
      <c r="M41" s="162"/>
      <c r="N41" s="162"/>
      <c r="O41" s="340"/>
      <c r="P41" s="342"/>
    </row>
    <row r="42" spans="1:38" s="197" customFormat="1">
      <c r="A42" s="198"/>
      <c r="B42" s="155" t="s">
        <v>197</v>
      </c>
      <c r="C42" s="155">
        <v>0</v>
      </c>
      <c r="D42" s="155">
        <v>0</v>
      </c>
      <c r="E42" s="155">
        <v>0</v>
      </c>
      <c r="F42" s="155">
        <v>0</v>
      </c>
      <c r="G42" s="155">
        <v>0</v>
      </c>
      <c r="H42" s="155">
        <v>0</v>
      </c>
      <c r="I42" s="155">
        <v>0</v>
      </c>
      <c r="J42" s="155">
        <v>0</v>
      </c>
      <c r="K42" s="155">
        <v>0</v>
      </c>
      <c r="L42" s="155">
        <v>0</v>
      </c>
      <c r="M42" s="155">
        <v>0</v>
      </c>
      <c r="N42" s="155">
        <v>0</v>
      </c>
      <c r="O42" s="281">
        <f>SUM(C42:N42)</f>
        <v>0</v>
      </c>
      <c r="P42" s="282">
        <f>AVERAGE(C42:N42)</f>
        <v>0</v>
      </c>
      <c r="R42" s="199"/>
    </row>
    <row r="43" spans="1:38" s="197" customFormat="1">
      <c r="A43" s="198"/>
      <c r="B43" s="155" t="s">
        <v>104</v>
      </c>
      <c r="C43" s="155">
        <v>0</v>
      </c>
      <c r="D43" s="155">
        <v>0</v>
      </c>
      <c r="E43" s="155">
        <v>0</v>
      </c>
      <c r="F43" s="155">
        <v>0</v>
      </c>
      <c r="G43" s="155">
        <v>0</v>
      </c>
      <c r="H43" s="155">
        <v>0</v>
      </c>
      <c r="I43" s="155">
        <v>0</v>
      </c>
      <c r="J43" s="155">
        <v>0</v>
      </c>
      <c r="K43" s="155">
        <v>0</v>
      </c>
      <c r="L43" s="155">
        <v>0</v>
      </c>
      <c r="M43" s="155">
        <v>0</v>
      </c>
      <c r="N43" s="155">
        <v>0</v>
      </c>
      <c r="O43" s="281">
        <f t="shared" ref="O43:O48" si="12">SUM(C43:N43)</f>
        <v>0</v>
      </c>
      <c r="P43" s="282">
        <f t="shared" ref="P43:P48" si="13">AVERAGE(C43:N43)</f>
        <v>0</v>
      </c>
      <c r="R43" s="199"/>
    </row>
    <row r="44" spans="1:38" s="197" customFormat="1">
      <c r="A44" s="198"/>
      <c r="B44" s="155" t="s">
        <v>109</v>
      </c>
      <c r="C44" s="155">
        <v>0</v>
      </c>
      <c r="D44" s="155">
        <v>0</v>
      </c>
      <c r="E44" s="155">
        <v>0</v>
      </c>
      <c r="F44" s="155">
        <v>0</v>
      </c>
      <c r="G44" s="155">
        <v>0</v>
      </c>
      <c r="H44" s="155">
        <v>0</v>
      </c>
      <c r="I44" s="155">
        <v>0</v>
      </c>
      <c r="J44" s="155">
        <v>0</v>
      </c>
      <c r="K44" s="155">
        <v>0</v>
      </c>
      <c r="L44" s="155">
        <v>0</v>
      </c>
      <c r="M44" s="155">
        <v>0</v>
      </c>
      <c r="N44" s="155">
        <v>0</v>
      </c>
      <c r="O44" s="281">
        <f t="shared" si="12"/>
        <v>0</v>
      </c>
      <c r="P44" s="282">
        <f t="shared" si="13"/>
        <v>0</v>
      </c>
    </row>
    <row r="45" spans="1:38" s="197" customFormat="1">
      <c r="A45" s="198"/>
      <c r="B45" s="155" t="s">
        <v>110</v>
      </c>
      <c r="C45" s="155">
        <v>0</v>
      </c>
      <c r="D45" s="155">
        <v>0</v>
      </c>
      <c r="E45" s="155">
        <v>0</v>
      </c>
      <c r="F45" s="155">
        <v>0</v>
      </c>
      <c r="G45" s="155">
        <v>0</v>
      </c>
      <c r="H45" s="155">
        <v>0</v>
      </c>
      <c r="I45" s="155">
        <v>0</v>
      </c>
      <c r="J45" s="155">
        <v>0</v>
      </c>
      <c r="K45" s="155">
        <v>0</v>
      </c>
      <c r="L45" s="155">
        <v>0</v>
      </c>
      <c r="M45" s="155">
        <v>0</v>
      </c>
      <c r="N45" s="155">
        <v>0</v>
      </c>
      <c r="O45" s="281">
        <f t="shared" si="12"/>
        <v>0</v>
      </c>
      <c r="P45" s="282">
        <f t="shared" si="13"/>
        <v>0</v>
      </c>
      <c r="Q45" s="200"/>
      <c r="R45" s="200"/>
      <c r="S45" s="200"/>
      <c r="T45" s="200"/>
      <c r="U45" s="200"/>
      <c r="V45" s="200"/>
      <c r="W45" s="200"/>
      <c r="X45" s="200"/>
      <c r="Y45" s="200"/>
      <c r="Z45" s="200"/>
      <c r="AA45" s="200"/>
      <c r="AB45" s="200"/>
      <c r="AC45" s="200"/>
      <c r="AD45" s="200"/>
      <c r="AE45" s="200"/>
      <c r="AF45" s="200"/>
      <c r="AG45" s="200"/>
      <c r="AH45" s="200"/>
      <c r="AI45" s="200"/>
      <c r="AJ45" s="200"/>
      <c r="AK45" s="200"/>
      <c r="AL45" s="200"/>
    </row>
    <row r="46" spans="1:38" s="197" customFormat="1">
      <c r="A46" s="198"/>
      <c r="B46" s="155" t="s">
        <v>2</v>
      </c>
      <c r="C46" s="155">
        <v>0</v>
      </c>
      <c r="D46" s="155">
        <v>0</v>
      </c>
      <c r="E46" s="155">
        <v>0</v>
      </c>
      <c r="F46" s="155">
        <v>0</v>
      </c>
      <c r="G46" s="155">
        <v>0</v>
      </c>
      <c r="H46" s="155">
        <v>0</v>
      </c>
      <c r="I46" s="155">
        <v>0</v>
      </c>
      <c r="J46" s="155">
        <v>0</v>
      </c>
      <c r="K46" s="155">
        <v>0</v>
      </c>
      <c r="L46" s="155">
        <v>0</v>
      </c>
      <c r="M46" s="155">
        <v>0</v>
      </c>
      <c r="N46" s="155">
        <v>0</v>
      </c>
      <c r="O46" s="281">
        <f t="shared" si="12"/>
        <v>0</v>
      </c>
      <c r="P46" s="282">
        <f t="shared" si="13"/>
        <v>0</v>
      </c>
      <c r="Q46" s="200"/>
      <c r="R46" s="200"/>
      <c r="S46" s="200"/>
      <c r="T46" s="200"/>
      <c r="U46" s="200"/>
      <c r="V46" s="200"/>
      <c r="W46" s="200"/>
      <c r="X46" s="200"/>
      <c r="Y46" s="200"/>
      <c r="Z46" s="200"/>
      <c r="AA46" s="200"/>
      <c r="AB46" s="200"/>
      <c r="AC46" s="200"/>
      <c r="AD46" s="200"/>
      <c r="AE46" s="200"/>
      <c r="AF46" s="200"/>
      <c r="AG46" s="200"/>
      <c r="AH46" s="200"/>
      <c r="AI46" s="200"/>
      <c r="AJ46" s="200"/>
      <c r="AK46" s="200"/>
      <c r="AL46" s="200"/>
    </row>
    <row r="47" spans="1:38" s="197" customFormat="1">
      <c r="A47" s="198"/>
      <c r="B47" s="155" t="s">
        <v>3</v>
      </c>
      <c r="C47" s="155">
        <v>0</v>
      </c>
      <c r="D47" s="155">
        <v>0</v>
      </c>
      <c r="E47" s="155">
        <v>0</v>
      </c>
      <c r="F47" s="155">
        <v>0</v>
      </c>
      <c r="G47" s="155">
        <v>0</v>
      </c>
      <c r="H47" s="155">
        <v>0</v>
      </c>
      <c r="I47" s="155">
        <v>0</v>
      </c>
      <c r="J47" s="155">
        <v>0</v>
      </c>
      <c r="K47" s="155">
        <v>0</v>
      </c>
      <c r="L47" s="155">
        <v>0</v>
      </c>
      <c r="M47" s="155">
        <v>0</v>
      </c>
      <c r="N47" s="155">
        <v>0</v>
      </c>
      <c r="O47" s="281">
        <f t="shared" si="12"/>
        <v>0</v>
      </c>
      <c r="P47" s="282">
        <f t="shared" si="13"/>
        <v>0</v>
      </c>
      <c r="Q47" s="200"/>
      <c r="R47" s="200"/>
      <c r="S47" s="200"/>
      <c r="T47" s="200"/>
      <c r="U47" s="200"/>
      <c r="V47" s="200"/>
      <c r="W47" s="200"/>
      <c r="X47" s="200"/>
      <c r="Y47" s="200"/>
      <c r="Z47" s="200"/>
      <c r="AA47" s="200"/>
      <c r="AB47" s="200"/>
      <c r="AC47" s="200"/>
      <c r="AD47" s="200"/>
      <c r="AE47" s="200"/>
      <c r="AF47" s="200"/>
      <c r="AG47" s="200"/>
      <c r="AH47" s="200"/>
      <c r="AI47" s="200"/>
      <c r="AJ47" s="200"/>
      <c r="AK47" s="200"/>
      <c r="AL47" s="200"/>
    </row>
    <row r="48" spans="1:38">
      <c r="A48" s="169"/>
      <c r="B48" s="158" t="s">
        <v>75</v>
      </c>
      <c r="C48" s="157">
        <f>SUBTOTAL(9,C42:C47)</f>
        <v>0</v>
      </c>
      <c r="D48" s="157">
        <f t="shared" ref="D48:N48" si="14">SUBTOTAL(9,D42:D47)</f>
        <v>0</v>
      </c>
      <c r="E48" s="157">
        <f t="shared" si="14"/>
        <v>0</v>
      </c>
      <c r="F48" s="157">
        <f t="shared" si="14"/>
        <v>0</v>
      </c>
      <c r="G48" s="157">
        <f t="shared" si="14"/>
        <v>0</v>
      </c>
      <c r="H48" s="157">
        <f t="shared" si="14"/>
        <v>0</v>
      </c>
      <c r="I48" s="157">
        <f t="shared" si="14"/>
        <v>0</v>
      </c>
      <c r="J48" s="157">
        <f t="shared" si="14"/>
        <v>0</v>
      </c>
      <c r="K48" s="157">
        <f t="shared" si="14"/>
        <v>0</v>
      </c>
      <c r="L48" s="157">
        <f t="shared" si="14"/>
        <v>0</v>
      </c>
      <c r="M48" s="157">
        <f t="shared" si="14"/>
        <v>0</v>
      </c>
      <c r="N48" s="157">
        <f t="shared" si="14"/>
        <v>0</v>
      </c>
      <c r="O48" s="281">
        <f t="shared" si="12"/>
        <v>0</v>
      </c>
      <c r="P48" s="282">
        <f t="shared" si="13"/>
        <v>0</v>
      </c>
      <c r="Q48" s="19"/>
      <c r="R48" s="19"/>
      <c r="S48" s="19"/>
      <c r="T48" s="19"/>
      <c r="U48" s="19"/>
      <c r="V48" s="19"/>
      <c r="W48" s="19"/>
      <c r="X48" s="19"/>
      <c r="Y48" s="19"/>
      <c r="Z48" s="19"/>
      <c r="AA48" s="19"/>
      <c r="AB48" s="19"/>
      <c r="AC48" s="19"/>
      <c r="AD48" s="19"/>
      <c r="AE48" s="19"/>
      <c r="AF48" s="19"/>
      <c r="AG48" s="19"/>
      <c r="AH48" s="19"/>
      <c r="AI48" s="19"/>
      <c r="AJ48" s="19"/>
      <c r="AK48" s="19"/>
      <c r="AL48" s="19"/>
    </row>
    <row r="49" spans="1:38" ht="16.5">
      <c r="A49" s="321" t="s">
        <v>29</v>
      </c>
      <c r="B49" s="322"/>
      <c r="C49" s="162"/>
      <c r="D49" s="162"/>
      <c r="E49" s="162"/>
      <c r="F49" s="162"/>
      <c r="G49" s="162"/>
      <c r="H49" s="162"/>
      <c r="I49" s="162"/>
      <c r="J49" s="162"/>
      <c r="K49" s="162"/>
      <c r="L49" s="162"/>
      <c r="M49" s="162"/>
      <c r="N49" s="162"/>
      <c r="O49" s="340"/>
      <c r="P49" s="342"/>
      <c r="Q49" s="19"/>
      <c r="R49" s="19"/>
      <c r="S49" s="19"/>
      <c r="T49" s="19"/>
      <c r="U49" s="19"/>
      <c r="V49" s="19"/>
      <c r="W49" s="19"/>
      <c r="X49" s="19"/>
      <c r="Y49" s="19"/>
      <c r="Z49" s="19"/>
      <c r="AA49" s="19"/>
      <c r="AB49" s="19"/>
      <c r="AC49" s="19"/>
      <c r="AD49" s="19"/>
      <c r="AE49" s="19"/>
      <c r="AF49" s="19"/>
      <c r="AG49" s="19"/>
      <c r="AH49" s="19"/>
      <c r="AI49" s="19"/>
      <c r="AJ49" s="19"/>
      <c r="AK49" s="19"/>
      <c r="AL49" s="19"/>
    </row>
    <row r="50" spans="1:38" s="197" customFormat="1">
      <c r="A50" s="198"/>
      <c r="B50" s="155" t="s">
        <v>201</v>
      </c>
      <c r="C50" s="155">
        <v>0</v>
      </c>
      <c r="D50" s="155">
        <v>0</v>
      </c>
      <c r="E50" s="155">
        <v>0</v>
      </c>
      <c r="F50" s="155">
        <v>0</v>
      </c>
      <c r="G50" s="155">
        <v>0</v>
      </c>
      <c r="H50" s="155">
        <v>0</v>
      </c>
      <c r="I50" s="155">
        <v>0</v>
      </c>
      <c r="J50" s="155">
        <v>0</v>
      </c>
      <c r="K50" s="155">
        <v>0</v>
      </c>
      <c r="L50" s="155">
        <v>0</v>
      </c>
      <c r="M50" s="155">
        <v>0</v>
      </c>
      <c r="N50" s="155">
        <v>0</v>
      </c>
      <c r="O50" s="281">
        <f>SUM(C50:N50)</f>
        <v>0</v>
      </c>
      <c r="P50" s="282">
        <f>AVERAGE(C50:N50)</f>
        <v>0</v>
      </c>
      <c r="Q50" s="200"/>
      <c r="R50" s="200"/>
      <c r="S50" s="200"/>
      <c r="T50" s="200"/>
      <c r="U50" s="200"/>
      <c r="V50" s="200"/>
      <c r="W50" s="200"/>
      <c r="X50" s="200"/>
      <c r="Y50" s="200"/>
      <c r="Z50" s="200"/>
      <c r="AA50" s="200"/>
      <c r="AB50" s="200"/>
      <c r="AC50" s="200"/>
      <c r="AD50" s="200"/>
      <c r="AE50" s="200"/>
      <c r="AF50" s="200"/>
      <c r="AG50" s="200"/>
      <c r="AH50" s="200"/>
      <c r="AI50" s="200"/>
      <c r="AJ50" s="200"/>
      <c r="AK50" s="200"/>
      <c r="AL50" s="200"/>
    </row>
    <row r="51" spans="1:38" s="197" customFormat="1">
      <c r="A51" s="198"/>
      <c r="B51" s="155" t="s">
        <v>30</v>
      </c>
      <c r="C51" s="155">
        <v>0</v>
      </c>
      <c r="D51" s="155">
        <v>0</v>
      </c>
      <c r="E51" s="155">
        <v>0</v>
      </c>
      <c r="F51" s="155">
        <v>0</v>
      </c>
      <c r="G51" s="155">
        <v>0</v>
      </c>
      <c r="H51" s="155">
        <v>0</v>
      </c>
      <c r="I51" s="155">
        <v>0</v>
      </c>
      <c r="J51" s="155">
        <v>0</v>
      </c>
      <c r="K51" s="155">
        <v>0</v>
      </c>
      <c r="L51" s="155">
        <v>0</v>
      </c>
      <c r="M51" s="155">
        <v>0</v>
      </c>
      <c r="N51" s="155">
        <v>0</v>
      </c>
      <c r="O51" s="281">
        <f t="shared" ref="O51:O54" si="15">SUM(C51:N51)</f>
        <v>0</v>
      </c>
      <c r="P51" s="282">
        <f t="shared" ref="P51:P54" si="16">AVERAGE(C51:N51)</f>
        <v>0</v>
      </c>
      <c r="Q51" s="200"/>
      <c r="R51" s="200"/>
      <c r="S51" s="200"/>
      <c r="T51" s="200"/>
      <c r="U51" s="200"/>
      <c r="V51" s="200"/>
      <c r="W51" s="200"/>
      <c r="X51" s="200"/>
      <c r="Y51" s="200"/>
      <c r="Z51" s="200"/>
      <c r="AA51" s="200"/>
      <c r="AB51" s="200"/>
      <c r="AC51" s="200"/>
      <c r="AD51" s="200"/>
      <c r="AE51" s="200"/>
      <c r="AF51" s="200"/>
      <c r="AG51" s="200"/>
      <c r="AH51" s="200"/>
      <c r="AI51" s="200"/>
      <c r="AJ51" s="200"/>
      <c r="AK51" s="200"/>
      <c r="AL51" s="200"/>
    </row>
    <row r="52" spans="1:38" s="197" customFormat="1">
      <c r="A52" s="198"/>
      <c r="B52" s="155" t="s">
        <v>114</v>
      </c>
      <c r="C52" s="155">
        <v>0</v>
      </c>
      <c r="D52" s="155">
        <v>0</v>
      </c>
      <c r="E52" s="155">
        <v>0</v>
      </c>
      <c r="F52" s="155">
        <v>0</v>
      </c>
      <c r="G52" s="155">
        <v>0</v>
      </c>
      <c r="H52" s="155">
        <v>0</v>
      </c>
      <c r="I52" s="155">
        <v>0</v>
      </c>
      <c r="J52" s="155">
        <v>0</v>
      </c>
      <c r="K52" s="155">
        <v>0</v>
      </c>
      <c r="L52" s="155">
        <v>0</v>
      </c>
      <c r="M52" s="155">
        <v>0</v>
      </c>
      <c r="N52" s="155">
        <v>0</v>
      </c>
      <c r="O52" s="281">
        <f t="shared" si="15"/>
        <v>0</v>
      </c>
      <c r="P52" s="282">
        <f t="shared" si="16"/>
        <v>0</v>
      </c>
      <c r="Q52" s="200"/>
      <c r="R52" s="200"/>
      <c r="S52" s="200"/>
      <c r="T52" s="200"/>
      <c r="U52" s="200"/>
      <c r="V52" s="200"/>
      <c r="W52" s="200"/>
      <c r="X52" s="200"/>
      <c r="Y52" s="200"/>
      <c r="Z52" s="200"/>
      <c r="AA52" s="200"/>
      <c r="AB52" s="200"/>
      <c r="AC52" s="200"/>
      <c r="AD52" s="200"/>
      <c r="AE52" s="200"/>
      <c r="AF52" s="200"/>
      <c r="AG52" s="200"/>
      <c r="AH52" s="200"/>
      <c r="AI52" s="200"/>
      <c r="AJ52" s="200"/>
      <c r="AK52" s="200"/>
      <c r="AL52" s="200"/>
    </row>
    <row r="53" spans="1:38" s="197" customFormat="1">
      <c r="A53" s="198"/>
      <c r="B53" s="155" t="s">
        <v>3</v>
      </c>
      <c r="C53" s="155">
        <v>0</v>
      </c>
      <c r="D53" s="155">
        <v>0</v>
      </c>
      <c r="E53" s="155">
        <v>0</v>
      </c>
      <c r="F53" s="155">
        <v>0</v>
      </c>
      <c r="G53" s="155">
        <v>0</v>
      </c>
      <c r="H53" s="155">
        <v>0</v>
      </c>
      <c r="I53" s="155">
        <v>0</v>
      </c>
      <c r="J53" s="155">
        <v>0</v>
      </c>
      <c r="K53" s="155">
        <v>0</v>
      </c>
      <c r="L53" s="155">
        <v>0</v>
      </c>
      <c r="M53" s="155">
        <v>0</v>
      </c>
      <c r="N53" s="155">
        <v>0</v>
      </c>
      <c r="O53" s="281">
        <f t="shared" si="15"/>
        <v>0</v>
      </c>
      <c r="P53" s="282">
        <f t="shared" si="16"/>
        <v>0</v>
      </c>
      <c r="Q53" s="200"/>
      <c r="R53" s="200"/>
      <c r="S53" s="200"/>
      <c r="T53" s="200"/>
      <c r="U53" s="200"/>
      <c r="V53" s="200"/>
      <c r="W53" s="200"/>
      <c r="X53" s="200"/>
      <c r="Y53" s="200"/>
      <c r="Z53" s="200"/>
      <c r="AA53" s="200"/>
      <c r="AB53" s="200"/>
      <c r="AC53" s="200"/>
      <c r="AD53" s="200"/>
      <c r="AE53" s="200"/>
      <c r="AF53" s="200"/>
      <c r="AG53" s="200"/>
      <c r="AH53" s="200"/>
      <c r="AI53" s="200"/>
      <c r="AJ53" s="200"/>
      <c r="AK53" s="200"/>
      <c r="AL53" s="200"/>
    </row>
    <row r="54" spans="1:38">
      <c r="A54" s="169"/>
      <c r="B54" s="158" t="s">
        <v>75</v>
      </c>
      <c r="C54" s="157">
        <f>SUBTOTAL(9,C50:C53)</f>
        <v>0</v>
      </c>
      <c r="D54" s="157">
        <f t="shared" ref="D54:N54" si="17">SUBTOTAL(9,D50:D53)</f>
        <v>0</v>
      </c>
      <c r="E54" s="157">
        <f t="shared" si="17"/>
        <v>0</v>
      </c>
      <c r="F54" s="157">
        <f t="shared" si="17"/>
        <v>0</v>
      </c>
      <c r="G54" s="157">
        <f t="shared" si="17"/>
        <v>0</v>
      </c>
      <c r="H54" s="157">
        <f t="shared" si="17"/>
        <v>0</v>
      </c>
      <c r="I54" s="157">
        <f t="shared" si="17"/>
        <v>0</v>
      </c>
      <c r="J54" s="157">
        <f t="shared" si="17"/>
        <v>0</v>
      </c>
      <c r="K54" s="157">
        <f t="shared" si="17"/>
        <v>0</v>
      </c>
      <c r="L54" s="157">
        <f t="shared" si="17"/>
        <v>0</v>
      </c>
      <c r="M54" s="157">
        <f t="shared" si="17"/>
        <v>0</v>
      </c>
      <c r="N54" s="157">
        <f t="shared" si="17"/>
        <v>0</v>
      </c>
      <c r="O54" s="281">
        <f t="shared" si="15"/>
        <v>0</v>
      </c>
      <c r="P54" s="282">
        <f t="shared" si="16"/>
        <v>0</v>
      </c>
      <c r="Q54" s="19"/>
      <c r="R54" s="19"/>
      <c r="S54" s="19"/>
      <c r="T54" s="19"/>
      <c r="U54" s="19"/>
      <c r="V54" s="19"/>
      <c r="W54" s="19"/>
      <c r="X54" s="19"/>
      <c r="Y54" s="19"/>
      <c r="Z54" s="19"/>
      <c r="AA54" s="19"/>
      <c r="AB54" s="19"/>
      <c r="AC54" s="19"/>
      <c r="AD54" s="19"/>
      <c r="AE54" s="19"/>
      <c r="AF54" s="19"/>
      <c r="AG54" s="19"/>
      <c r="AH54" s="19"/>
      <c r="AI54" s="19"/>
      <c r="AJ54" s="19"/>
      <c r="AK54" s="19"/>
      <c r="AL54" s="19"/>
    </row>
    <row r="55" spans="1:38" s="3" customFormat="1" ht="16.5">
      <c r="A55" s="321" t="s">
        <v>21</v>
      </c>
      <c r="B55" s="322"/>
      <c r="C55" s="162"/>
      <c r="D55" s="162"/>
      <c r="E55" s="162"/>
      <c r="F55" s="162"/>
      <c r="G55" s="162"/>
      <c r="H55" s="162"/>
      <c r="I55" s="162"/>
      <c r="J55" s="162"/>
      <c r="K55" s="162"/>
      <c r="L55" s="162"/>
      <c r="M55" s="162"/>
      <c r="N55" s="162"/>
      <c r="O55" s="340"/>
      <c r="P55" s="342"/>
      <c r="Q55" s="20"/>
      <c r="R55" s="20"/>
      <c r="S55" s="20"/>
      <c r="T55" s="20"/>
      <c r="U55" s="20"/>
      <c r="V55" s="20"/>
      <c r="W55" s="20"/>
      <c r="X55" s="20"/>
      <c r="Y55" s="20"/>
      <c r="Z55" s="20"/>
      <c r="AA55" s="20"/>
      <c r="AB55" s="20"/>
      <c r="AC55" s="20"/>
      <c r="AD55" s="20"/>
      <c r="AE55" s="20"/>
      <c r="AF55" s="20"/>
      <c r="AG55" s="20"/>
      <c r="AH55" s="20"/>
      <c r="AI55" s="20"/>
      <c r="AJ55" s="20"/>
      <c r="AK55" s="20"/>
      <c r="AL55" s="20"/>
    </row>
    <row r="56" spans="1:38" s="197" customFormat="1">
      <c r="A56" s="198"/>
      <c r="B56" s="155" t="s">
        <v>24</v>
      </c>
      <c r="C56" s="155">
        <v>0</v>
      </c>
      <c r="D56" s="155">
        <v>0</v>
      </c>
      <c r="E56" s="155">
        <v>0</v>
      </c>
      <c r="F56" s="155">
        <v>0</v>
      </c>
      <c r="G56" s="155">
        <v>0</v>
      </c>
      <c r="H56" s="155">
        <v>0</v>
      </c>
      <c r="I56" s="155">
        <v>0</v>
      </c>
      <c r="J56" s="155">
        <v>0</v>
      </c>
      <c r="K56" s="155">
        <v>0</v>
      </c>
      <c r="L56" s="155">
        <v>0</v>
      </c>
      <c r="M56" s="155">
        <v>0</v>
      </c>
      <c r="N56" s="155">
        <v>0</v>
      </c>
      <c r="O56" s="281">
        <f>SUM(C56:N56)</f>
        <v>0</v>
      </c>
      <c r="P56" s="282">
        <f>AVERAGE(C56:N56)</f>
        <v>0</v>
      </c>
      <c r="Q56" s="200"/>
      <c r="R56" s="200"/>
      <c r="S56" s="200"/>
      <c r="T56" s="200"/>
      <c r="U56" s="200"/>
      <c r="V56" s="200"/>
      <c r="W56" s="200"/>
      <c r="X56" s="200"/>
      <c r="Y56" s="200"/>
      <c r="Z56" s="200"/>
      <c r="AA56" s="200"/>
      <c r="AB56" s="200"/>
      <c r="AC56" s="200"/>
      <c r="AD56" s="200"/>
      <c r="AE56" s="200"/>
      <c r="AF56" s="200"/>
      <c r="AG56" s="200"/>
      <c r="AH56" s="200"/>
      <c r="AI56" s="200"/>
      <c r="AJ56" s="200"/>
      <c r="AK56" s="200"/>
      <c r="AL56" s="200"/>
    </row>
    <row r="57" spans="1:38" s="197" customFormat="1">
      <c r="A57" s="198"/>
      <c r="B57" s="155" t="s">
        <v>22</v>
      </c>
      <c r="C57" s="155">
        <v>0</v>
      </c>
      <c r="D57" s="155">
        <v>0</v>
      </c>
      <c r="E57" s="155">
        <v>0</v>
      </c>
      <c r="F57" s="155">
        <v>0</v>
      </c>
      <c r="G57" s="155">
        <v>0</v>
      </c>
      <c r="H57" s="155">
        <v>0</v>
      </c>
      <c r="I57" s="155">
        <v>0</v>
      </c>
      <c r="J57" s="155">
        <v>0</v>
      </c>
      <c r="K57" s="155">
        <v>0</v>
      </c>
      <c r="L57" s="155">
        <v>0</v>
      </c>
      <c r="M57" s="155">
        <v>0</v>
      </c>
      <c r="N57" s="155">
        <v>0</v>
      </c>
      <c r="O57" s="281">
        <f t="shared" ref="O57:O64" si="18">SUM(C57:N57)</f>
        <v>0</v>
      </c>
      <c r="P57" s="282">
        <f t="shared" ref="P57:P64" si="19">AVERAGE(C57:N57)</f>
        <v>0</v>
      </c>
      <c r="Q57" s="200"/>
      <c r="R57" s="200"/>
      <c r="S57" s="200"/>
      <c r="T57" s="200"/>
      <c r="U57" s="200"/>
      <c r="V57" s="200"/>
      <c r="W57" s="200"/>
      <c r="X57" s="200"/>
      <c r="Y57" s="200"/>
      <c r="Z57" s="200"/>
      <c r="AA57" s="200"/>
      <c r="AB57" s="200"/>
      <c r="AC57" s="200"/>
      <c r="AD57" s="200"/>
      <c r="AE57" s="200"/>
      <c r="AF57" s="200"/>
      <c r="AG57" s="200"/>
      <c r="AH57" s="200"/>
      <c r="AI57" s="200"/>
      <c r="AJ57" s="200"/>
      <c r="AK57" s="200"/>
      <c r="AL57" s="200"/>
    </row>
    <row r="58" spans="1:38" s="197" customFormat="1">
      <c r="A58" s="198"/>
      <c r="B58" s="155" t="s">
        <v>23</v>
      </c>
      <c r="C58" s="155">
        <v>0</v>
      </c>
      <c r="D58" s="155">
        <v>0</v>
      </c>
      <c r="E58" s="155">
        <v>0</v>
      </c>
      <c r="F58" s="155">
        <v>0</v>
      </c>
      <c r="G58" s="155">
        <v>0</v>
      </c>
      <c r="H58" s="155">
        <v>0</v>
      </c>
      <c r="I58" s="155">
        <v>0</v>
      </c>
      <c r="J58" s="155">
        <v>0</v>
      </c>
      <c r="K58" s="155">
        <v>0</v>
      </c>
      <c r="L58" s="155">
        <v>0</v>
      </c>
      <c r="M58" s="155">
        <v>0</v>
      </c>
      <c r="N58" s="155">
        <v>0</v>
      </c>
      <c r="O58" s="281">
        <f t="shared" si="18"/>
        <v>0</v>
      </c>
      <c r="P58" s="282">
        <f t="shared" si="19"/>
        <v>0</v>
      </c>
      <c r="Q58" s="200"/>
      <c r="R58" s="200"/>
      <c r="S58" s="200"/>
      <c r="T58" s="200"/>
      <c r="U58" s="200"/>
      <c r="V58" s="200"/>
      <c r="W58" s="200"/>
      <c r="X58" s="200"/>
      <c r="Y58" s="200"/>
      <c r="Z58" s="200"/>
      <c r="AA58" s="200"/>
      <c r="AB58" s="200"/>
      <c r="AC58" s="200"/>
      <c r="AD58" s="200"/>
      <c r="AE58" s="200"/>
      <c r="AF58" s="200"/>
      <c r="AG58" s="200"/>
      <c r="AH58" s="200"/>
      <c r="AI58" s="200"/>
      <c r="AJ58" s="200"/>
      <c r="AK58" s="200"/>
      <c r="AL58" s="200"/>
    </row>
    <row r="59" spans="1:38" s="197" customFormat="1">
      <c r="A59" s="198"/>
      <c r="B59" s="155" t="s">
        <v>55</v>
      </c>
      <c r="C59" s="155">
        <v>0</v>
      </c>
      <c r="D59" s="155">
        <v>0</v>
      </c>
      <c r="E59" s="155">
        <v>0</v>
      </c>
      <c r="F59" s="155">
        <v>0</v>
      </c>
      <c r="G59" s="155">
        <v>0</v>
      </c>
      <c r="H59" s="155">
        <v>0</v>
      </c>
      <c r="I59" s="155">
        <v>0</v>
      </c>
      <c r="J59" s="155">
        <v>0</v>
      </c>
      <c r="K59" s="155">
        <v>0</v>
      </c>
      <c r="L59" s="155">
        <v>0</v>
      </c>
      <c r="M59" s="155">
        <v>0</v>
      </c>
      <c r="N59" s="155">
        <v>0</v>
      </c>
      <c r="O59" s="281">
        <f t="shared" si="18"/>
        <v>0</v>
      </c>
      <c r="P59" s="282">
        <f t="shared" si="19"/>
        <v>0</v>
      </c>
      <c r="Q59" s="200"/>
      <c r="R59" s="200"/>
      <c r="S59" s="200"/>
      <c r="T59" s="200"/>
      <c r="U59" s="200"/>
      <c r="V59" s="200"/>
      <c r="W59" s="200"/>
      <c r="X59" s="200"/>
      <c r="Y59" s="200"/>
      <c r="Z59" s="200"/>
      <c r="AA59" s="200"/>
      <c r="AB59" s="200"/>
      <c r="AC59" s="200"/>
      <c r="AD59" s="200"/>
      <c r="AE59" s="200"/>
      <c r="AF59" s="200"/>
      <c r="AG59" s="200"/>
      <c r="AH59" s="200"/>
      <c r="AI59" s="200"/>
      <c r="AJ59" s="200"/>
      <c r="AK59" s="200"/>
      <c r="AL59" s="200"/>
    </row>
    <row r="60" spans="1:38" s="197" customFormat="1">
      <c r="A60" s="198"/>
      <c r="B60" s="155" t="s">
        <v>25</v>
      </c>
      <c r="C60" s="155">
        <v>0</v>
      </c>
      <c r="D60" s="155">
        <v>0</v>
      </c>
      <c r="E60" s="155">
        <v>0</v>
      </c>
      <c r="F60" s="155">
        <v>0</v>
      </c>
      <c r="G60" s="155">
        <v>0</v>
      </c>
      <c r="H60" s="155">
        <v>0</v>
      </c>
      <c r="I60" s="155">
        <v>0</v>
      </c>
      <c r="J60" s="155">
        <v>0</v>
      </c>
      <c r="K60" s="155">
        <v>0</v>
      </c>
      <c r="L60" s="155">
        <v>0</v>
      </c>
      <c r="M60" s="155">
        <v>0</v>
      </c>
      <c r="N60" s="155">
        <v>0</v>
      </c>
      <c r="O60" s="281">
        <f t="shared" si="18"/>
        <v>0</v>
      </c>
      <c r="P60" s="282">
        <f t="shared" si="19"/>
        <v>0</v>
      </c>
      <c r="Q60" s="200"/>
      <c r="R60" s="200"/>
      <c r="S60" s="200"/>
      <c r="T60" s="200"/>
      <c r="U60" s="200"/>
      <c r="V60" s="200"/>
      <c r="W60" s="200"/>
      <c r="X60" s="200"/>
      <c r="Y60" s="200"/>
      <c r="Z60" s="200"/>
      <c r="AA60" s="200"/>
      <c r="AB60" s="200"/>
      <c r="AC60" s="200"/>
      <c r="AD60" s="200"/>
      <c r="AE60" s="200"/>
      <c r="AF60" s="200"/>
      <c r="AG60" s="200"/>
      <c r="AH60" s="200"/>
      <c r="AI60" s="200"/>
      <c r="AJ60" s="200"/>
      <c r="AK60" s="200"/>
      <c r="AL60" s="200"/>
    </row>
    <row r="61" spans="1:38" s="197" customFormat="1">
      <c r="A61" s="198"/>
      <c r="B61" s="155" t="s">
        <v>114</v>
      </c>
      <c r="C61" s="155">
        <v>0</v>
      </c>
      <c r="D61" s="155">
        <v>0</v>
      </c>
      <c r="E61" s="155">
        <v>0</v>
      </c>
      <c r="F61" s="155">
        <v>0</v>
      </c>
      <c r="G61" s="155">
        <v>0</v>
      </c>
      <c r="H61" s="155">
        <v>0</v>
      </c>
      <c r="I61" s="155">
        <v>0</v>
      </c>
      <c r="J61" s="155">
        <v>0</v>
      </c>
      <c r="K61" s="155">
        <v>0</v>
      </c>
      <c r="L61" s="155">
        <v>0</v>
      </c>
      <c r="M61" s="155">
        <v>0</v>
      </c>
      <c r="N61" s="155">
        <v>0</v>
      </c>
      <c r="O61" s="281">
        <f t="shared" si="18"/>
        <v>0</v>
      </c>
      <c r="P61" s="282">
        <f t="shared" si="19"/>
        <v>0</v>
      </c>
      <c r="Q61" s="200"/>
      <c r="R61" s="200"/>
      <c r="S61" s="200"/>
      <c r="T61" s="200"/>
      <c r="U61" s="200"/>
      <c r="V61" s="200"/>
      <c r="W61" s="200"/>
      <c r="X61" s="200"/>
      <c r="Y61" s="200"/>
      <c r="Z61" s="200"/>
      <c r="AA61" s="200"/>
      <c r="AB61" s="200"/>
      <c r="AC61" s="200"/>
      <c r="AD61" s="200"/>
      <c r="AE61" s="200"/>
      <c r="AF61" s="200"/>
      <c r="AG61" s="200"/>
      <c r="AH61" s="200"/>
      <c r="AI61" s="200"/>
      <c r="AJ61" s="200"/>
      <c r="AK61" s="200"/>
      <c r="AL61" s="200"/>
    </row>
    <row r="62" spans="1:38" s="197" customFormat="1">
      <c r="A62" s="198"/>
      <c r="B62" s="155" t="s">
        <v>26</v>
      </c>
      <c r="C62" s="155">
        <v>0</v>
      </c>
      <c r="D62" s="155">
        <v>0</v>
      </c>
      <c r="E62" s="155">
        <v>0</v>
      </c>
      <c r="F62" s="155">
        <v>0</v>
      </c>
      <c r="G62" s="155">
        <v>0</v>
      </c>
      <c r="H62" s="155">
        <v>0</v>
      </c>
      <c r="I62" s="155">
        <v>0</v>
      </c>
      <c r="J62" s="155">
        <v>0</v>
      </c>
      <c r="K62" s="155">
        <v>0</v>
      </c>
      <c r="L62" s="155">
        <v>0</v>
      </c>
      <c r="M62" s="155">
        <v>0</v>
      </c>
      <c r="N62" s="155">
        <v>0</v>
      </c>
      <c r="O62" s="281">
        <f t="shared" si="18"/>
        <v>0</v>
      </c>
      <c r="P62" s="282">
        <f t="shared" si="19"/>
        <v>0</v>
      </c>
      <c r="Q62" s="200"/>
      <c r="R62" s="200"/>
      <c r="S62" s="200"/>
      <c r="T62" s="200"/>
      <c r="U62" s="200"/>
      <c r="V62" s="200"/>
      <c r="W62" s="200"/>
      <c r="X62" s="200"/>
      <c r="Y62" s="200"/>
      <c r="Z62" s="200"/>
      <c r="AA62" s="200"/>
      <c r="AB62" s="200"/>
      <c r="AC62" s="200"/>
      <c r="AD62" s="200"/>
      <c r="AE62" s="200"/>
      <c r="AF62" s="200"/>
      <c r="AG62" s="200"/>
      <c r="AH62" s="200"/>
      <c r="AI62" s="200"/>
      <c r="AJ62" s="200"/>
      <c r="AK62" s="200"/>
      <c r="AL62" s="200"/>
    </row>
    <row r="63" spans="1:38" s="197" customFormat="1">
      <c r="A63" s="198"/>
      <c r="B63" s="155" t="s">
        <v>3</v>
      </c>
      <c r="C63" s="155">
        <v>0</v>
      </c>
      <c r="D63" s="155">
        <v>0</v>
      </c>
      <c r="E63" s="155">
        <v>0</v>
      </c>
      <c r="F63" s="155">
        <v>0</v>
      </c>
      <c r="G63" s="155">
        <v>0</v>
      </c>
      <c r="H63" s="155">
        <v>0</v>
      </c>
      <c r="I63" s="155">
        <v>0</v>
      </c>
      <c r="J63" s="155">
        <v>0</v>
      </c>
      <c r="K63" s="155">
        <v>0</v>
      </c>
      <c r="L63" s="155">
        <v>0</v>
      </c>
      <c r="M63" s="155">
        <v>0</v>
      </c>
      <c r="N63" s="155">
        <v>0</v>
      </c>
      <c r="O63" s="281">
        <f t="shared" si="18"/>
        <v>0</v>
      </c>
      <c r="P63" s="282">
        <f t="shared" si="19"/>
        <v>0</v>
      </c>
      <c r="Q63" s="200"/>
      <c r="R63" s="200"/>
      <c r="S63" s="200"/>
      <c r="T63" s="200"/>
      <c r="U63" s="200"/>
      <c r="V63" s="200"/>
      <c r="W63" s="200"/>
      <c r="X63" s="200"/>
      <c r="Y63" s="200"/>
      <c r="Z63" s="200"/>
      <c r="AA63" s="200"/>
      <c r="AB63" s="200"/>
      <c r="AC63" s="200"/>
      <c r="AD63" s="200"/>
      <c r="AE63" s="200"/>
      <c r="AF63" s="200"/>
      <c r="AG63" s="200"/>
      <c r="AH63" s="200"/>
      <c r="AI63" s="200"/>
      <c r="AJ63" s="200"/>
      <c r="AK63" s="200"/>
      <c r="AL63" s="200"/>
    </row>
    <row r="64" spans="1:38">
      <c r="A64" s="169"/>
      <c r="B64" s="158" t="s">
        <v>75</v>
      </c>
      <c r="C64" s="157">
        <f>SUBTOTAL(9,C56:C63)</f>
        <v>0</v>
      </c>
      <c r="D64" s="157">
        <f t="shared" ref="D64:N64" si="20">SUBTOTAL(9,D56:D63)</f>
        <v>0</v>
      </c>
      <c r="E64" s="157">
        <f t="shared" si="20"/>
        <v>0</v>
      </c>
      <c r="F64" s="157">
        <f t="shared" si="20"/>
        <v>0</v>
      </c>
      <c r="G64" s="157">
        <f t="shared" si="20"/>
        <v>0</v>
      </c>
      <c r="H64" s="157">
        <f t="shared" si="20"/>
        <v>0</v>
      </c>
      <c r="I64" s="157">
        <f t="shared" si="20"/>
        <v>0</v>
      </c>
      <c r="J64" s="157">
        <f t="shared" si="20"/>
        <v>0</v>
      </c>
      <c r="K64" s="157">
        <f t="shared" si="20"/>
        <v>0</v>
      </c>
      <c r="L64" s="157">
        <f t="shared" si="20"/>
        <v>0</v>
      </c>
      <c r="M64" s="157">
        <f t="shared" si="20"/>
        <v>0</v>
      </c>
      <c r="N64" s="157">
        <f t="shared" si="20"/>
        <v>0</v>
      </c>
      <c r="O64" s="281">
        <f t="shared" si="18"/>
        <v>0</v>
      </c>
      <c r="P64" s="282">
        <f t="shared" si="19"/>
        <v>0</v>
      </c>
      <c r="Q64" s="19"/>
      <c r="R64" s="19"/>
      <c r="S64" s="19"/>
      <c r="T64" s="19"/>
      <c r="U64" s="19"/>
      <c r="V64" s="19"/>
      <c r="W64" s="19"/>
      <c r="X64" s="19"/>
      <c r="Y64" s="19"/>
      <c r="Z64" s="19"/>
      <c r="AA64" s="19"/>
      <c r="AB64" s="19"/>
      <c r="AC64" s="19"/>
      <c r="AD64" s="19"/>
      <c r="AE64" s="19"/>
      <c r="AF64" s="19"/>
      <c r="AG64" s="19"/>
      <c r="AH64" s="19"/>
      <c r="AI64" s="19"/>
      <c r="AJ64" s="19"/>
      <c r="AK64" s="19"/>
      <c r="AL64" s="19"/>
    </row>
    <row r="65" spans="1:38" s="3" customFormat="1" ht="16.5">
      <c r="A65" s="321" t="s">
        <v>47</v>
      </c>
      <c r="B65" s="322"/>
      <c r="C65" s="153"/>
      <c r="D65" s="153"/>
      <c r="E65" s="153"/>
      <c r="F65" s="153"/>
      <c r="G65" s="153"/>
      <c r="H65" s="153"/>
      <c r="I65" s="153"/>
      <c r="J65" s="153"/>
      <c r="K65" s="153"/>
      <c r="L65" s="153"/>
      <c r="M65" s="153"/>
      <c r="N65" s="153"/>
      <c r="O65" s="343"/>
      <c r="P65" s="343"/>
      <c r="Q65" s="20"/>
      <c r="R65" s="20"/>
      <c r="S65" s="20"/>
      <c r="T65" s="20"/>
      <c r="U65" s="20"/>
      <c r="V65" s="20"/>
      <c r="W65" s="20"/>
      <c r="X65" s="20"/>
      <c r="Y65" s="20"/>
      <c r="Z65" s="20"/>
      <c r="AA65" s="20"/>
      <c r="AB65" s="20"/>
      <c r="AC65" s="20"/>
      <c r="AD65" s="20"/>
      <c r="AE65" s="20"/>
      <c r="AF65" s="20"/>
      <c r="AG65" s="20"/>
      <c r="AH65" s="20"/>
      <c r="AI65" s="20"/>
      <c r="AJ65" s="20"/>
      <c r="AK65" s="20"/>
      <c r="AL65" s="20"/>
    </row>
    <row r="66" spans="1:38" s="197" customFormat="1">
      <c r="A66" s="198"/>
      <c r="B66" s="155" t="s">
        <v>48</v>
      </c>
      <c r="C66" s="155">
        <v>0</v>
      </c>
      <c r="D66" s="155">
        <v>0</v>
      </c>
      <c r="E66" s="155">
        <v>0</v>
      </c>
      <c r="F66" s="155">
        <v>0</v>
      </c>
      <c r="G66" s="155">
        <v>0</v>
      </c>
      <c r="H66" s="155">
        <v>0</v>
      </c>
      <c r="I66" s="155">
        <v>0</v>
      </c>
      <c r="J66" s="155">
        <v>0</v>
      </c>
      <c r="K66" s="155">
        <v>0</v>
      </c>
      <c r="L66" s="155">
        <v>0</v>
      </c>
      <c r="M66" s="155">
        <v>0</v>
      </c>
      <c r="N66" s="155">
        <v>0</v>
      </c>
      <c r="O66" s="281">
        <f>SUM(C66:N66)</f>
        <v>0</v>
      </c>
      <c r="P66" s="282">
        <f>AVERAGE(C66:N66)</f>
        <v>0</v>
      </c>
      <c r="Q66" s="200"/>
      <c r="R66" s="200"/>
      <c r="S66" s="200"/>
      <c r="T66" s="200"/>
      <c r="U66" s="200"/>
      <c r="V66" s="200"/>
      <c r="W66" s="200"/>
      <c r="X66" s="200"/>
      <c r="Y66" s="200"/>
      <c r="Z66" s="200"/>
      <c r="AA66" s="200"/>
      <c r="AB66" s="200"/>
      <c r="AC66" s="200"/>
      <c r="AD66" s="200"/>
      <c r="AE66" s="200"/>
      <c r="AF66" s="200"/>
      <c r="AG66" s="200"/>
      <c r="AH66" s="200"/>
      <c r="AI66" s="200"/>
      <c r="AJ66" s="200"/>
      <c r="AK66" s="200"/>
      <c r="AL66" s="200"/>
    </row>
    <row r="67" spans="1:38" s="197" customFormat="1">
      <c r="A67" s="198"/>
      <c r="B67" s="155" t="s">
        <v>199</v>
      </c>
      <c r="C67" s="155">
        <v>0</v>
      </c>
      <c r="D67" s="155">
        <v>0</v>
      </c>
      <c r="E67" s="155">
        <v>0</v>
      </c>
      <c r="F67" s="155">
        <v>0</v>
      </c>
      <c r="G67" s="155">
        <v>0</v>
      </c>
      <c r="H67" s="155">
        <v>0</v>
      </c>
      <c r="I67" s="155">
        <v>0</v>
      </c>
      <c r="J67" s="155">
        <v>0</v>
      </c>
      <c r="K67" s="155">
        <v>0</v>
      </c>
      <c r="L67" s="155">
        <v>0</v>
      </c>
      <c r="M67" s="155">
        <v>0</v>
      </c>
      <c r="N67" s="155">
        <v>0</v>
      </c>
      <c r="O67" s="281">
        <f t="shared" ref="O67:O74" si="21">SUM(C67:N67)</f>
        <v>0</v>
      </c>
      <c r="P67" s="282">
        <f t="shared" ref="P67:P74" si="22">AVERAGE(C67:N67)</f>
        <v>0</v>
      </c>
      <c r="Q67" s="200"/>
      <c r="R67" s="200"/>
      <c r="S67" s="200"/>
      <c r="T67" s="200"/>
      <c r="U67" s="200"/>
      <c r="V67" s="200"/>
      <c r="W67" s="200"/>
      <c r="X67" s="200"/>
      <c r="Y67" s="200"/>
      <c r="Z67" s="200"/>
      <c r="AA67" s="200"/>
      <c r="AB67" s="200"/>
      <c r="AC67" s="200"/>
      <c r="AD67" s="200"/>
      <c r="AE67" s="200"/>
      <c r="AF67" s="200"/>
      <c r="AG67" s="200"/>
      <c r="AH67" s="200"/>
      <c r="AI67" s="200"/>
      <c r="AJ67" s="200"/>
      <c r="AK67" s="200"/>
      <c r="AL67" s="200"/>
    </row>
    <row r="68" spans="1:38" s="197" customFormat="1">
      <c r="A68" s="198"/>
      <c r="B68" s="155" t="s">
        <v>49</v>
      </c>
      <c r="C68" s="155">
        <v>0</v>
      </c>
      <c r="D68" s="155">
        <v>0</v>
      </c>
      <c r="E68" s="155">
        <v>0</v>
      </c>
      <c r="F68" s="155">
        <v>0</v>
      </c>
      <c r="G68" s="155">
        <v>0</v>
      </c>
      <c r="H68" s="155">
        <v>0</v>
      </c>
      <c r="I68" s="155">
        <v>0</v>
      </c>
      <c r="J68" s="155">
        <v>0</v>
      </c>
      <c r="K68" s="155">
        <v>0</v>
      </c>
      <c r="L68" s="155">
        <v>0</v>
      </c>
      <c r="M68" s="155">
        <v>0</v>
      </c>
      <c r="N68" s="155">
        <v>0</v>
      </c>
      <c r="O68" s="281">
        <f t="shared" si="21"/>
        <v>0</v>
      </c>
      <c r="P68" s="282">
        <f t="shared" si="22"/>
        <v>0</v>
      </c>
      <c r="Q68" s="200"/>
      <c r="R68" s="200"/>
      <c r="S68" s="200"/>
      <c r="T68" s="200"/>
      <c r="U68" s="200"/>
      <c r="V68" s="200"/>
      <c r="W68" s="200"/>
      <c r="X68" s="200"/>
      <c r="Y68" s="200"/>
      <c r="Z68" s="200"/>
      <c r="AA68" s="200"/>
      <c r="AB68" s="200"/>
      <c r="AC68" s="200"/>
      <c r="AD68" s="200"/>
      <c r="AE68" s="200"/>
      <c r="AF68" s="200"/>
      <c r="AG68" s="200"/>
      <c r="AH68" s="200"/>
      <c r="AI68" s="200"/>
      <c r="AJ68" s="200"/>
      <c r="AK68" s="200"/>
      <c r="AL68" s="200"/>
    </row>
    <row r="69" spans="1:38" s="197" customFormat="1">
      <c r="A69" s="198"/>
      <c r="B69" s="155" t="s">
        <v>50</v>
      </c>
      <c r="C69" s="155">
        <v>0</v>
      </c>
      <c r="D69" s="155">
        <v>0</v>
      </c>
      <c r="E69" s="155">
        <v>0</v>
      </c>
      <c r="F69" s="155">
        <v>0</v>
      </c>
      <c r="G69" s="155">
        <v>0</v>
      </c>
      <c r="H69" s="155">
        <v>0</v>
      </c>
      <c r="I69" s="155">
        <v>0</v>
      </c>
      <c r="J69" s="155">
        <v>0</v>
      </c>
      <c r="K69" s="155">
        <v>0</v>
      </c>
      <c r="L69" s="155">
        <v>0</v>
      </c>
      <c r="M69" s="155">
        <v>0</v>
      </c>
      <c r="N69" s="155">
        <v>0</v>
      </c>
      <c r="O69" s="281">
        <f t="shared" si="21"/>
        <v>0</v>
      </c>
      <c r="P69" s="282">
        <f t="shared" si="22"/>
        <v>0</v>
      </c>
      <c r="Q69" s="200"/>
      <c r="R69" s="200"/>
      <c r="S69" s="200"/>
      <c r="T69" s="200"/>
      <c r="U69" s="200"/>
      <c r="V69" s="200"/>
      <c r="W69" s="200"/>
      <c r="X69" s="200"/>
      <c r="Y69" s="200"/>
      <c r="Z69" s="200"/>
      <c r="AA69" s="200"/>
      <c r="AB69" s="200"/>
      <c r="AC69" s="200"/>
      <c r="AD69" s="200"/>
      <c r="AE69" s="200"/>
      <c r="AF69" s="200"/>
      <c r="AG69" s="200"/>
      <c r="AH69" s="200"/>
      <c r="AI69" s="200"/>
      <c r="AJ69" s="200"/>
      <c r="AK69" s="200"/>
      <c r="AL69" s="200"/>
    </row>
    <row r="70" spans="1:38" s="197" customFormat="1">
      <c r="A70" s="198"/>
      <c r="B70" s="155" t="s">
        <v>200</v>
      </c>
      <c r="C70" s="155">
        <v>0</v>
      </c>
      <c r="D70" s="155">
        <v>0</v>
      </c>
      <c r="E70" s="155">
        <v>0</v>
      </c>
      <c r="F70" s="155">
        <v>0</v>
      </c>
      <c r="G70" s="155">
        <v>0</v>
      </c>
      <c r="H70" s="155">
        <v>0</v>
      </c>
      <c r="I70" s="155">
        <v>0</v>
      </c>
      <c r="J70" s="155">
        <v>0</v>
      </c>
      <c r="K70" s="155">
        <v>0</v>
      </c>
      <c r="L70" s="155">
        <v>0</v>
      </c>
      <c r="M70" s="155">
        <v>0</v>
      </c>
      <c r="N70" s="155">
        <v>0</v>
      </c>
      <c r="O70" s="281">
        <f t="shared" si="21"/>
        <v>0</v>
      </c>
      <c r="P70" s="282">
        <f t="shared" si="22"/>
        <v>0</v>
      </c>
      <c r="Q70" s="200"/>
      <c r="R70" s="200"/>
      <c r="S70" s="200"/>
      <c r="T70" s="200"/>
      <c r="U70" s="200"/>
      <c r="V70" s="200"/>
      <c r="W70" s="200"/>
      <c r="X70" s="200"/>
      <c r="Y70" s="200"/>
      <c r="Z70" s="200"/>
      <c r="AA70" s="200"/>
      <c r="AB70" s="200"/>
      <c r="AC70" s="200"/>
      <c r="AD70" s="200"/>
      <c r="AE70" s="200"/>
      <c r="AF70" s="200"/>
      <c r="AG70" s="200"/>
      <c r="AH70" s="200"/>
      <c r="AI70" s="200"/>
      <c r="AJ70" s="200"/>
      <c r="AK70" s="200"/>
      <c r="AL70" s="200"/>
    </row>
    <row r="71" spans="1:38" s="197" customFormat="1">
      <c r="A71" s="198"/>
      <c r="B71" s="155" t="s">
        <v>198</v>
      </c>
      <c r="C71" s="155">
        <v>0</v>
      </c>
      <c r="D71" s="155">
        <v>0</v>
      </c>
      <c r="E71" s="155">
        <v>0</v>
      </c>
      <c r="F71" s="155">
        <v>0</v>
      </c>
      <c r="G71" s="155">
        <v>0</v>
      </c>
      <c r="H71" s="155">
        <v>0</v>
      </c>
      <c r="I71" s="155">
        <v>0</v>
      </c>
      <c r="J71" s="155">
        <v>0</v>
      </c>
      <c r="K71" s="155">
        <v>0</v>
      </c>
      <c r="L71" s="155">
        <v>0</v>
      </c>
      <c r="M71" s="155">
        <v>0</v>
      </c>
      <c r="N71" s="155">
        <v>0</v>
      </c>
      <c r="O71" s="281">
        <f t="shared" si="21"/>
        <v>0</v>
      </c>
      <c r="P71" s="282">
        <f t="shared" si="22"/>
        <v>0</v>
      </c>
      <c r="Q71" s="200"/>
      <c r="R71" s="200"/>
      <c r="S71" s="200"/>
      <c r="T71" s="200"/>
      <c r="U71" s="200"/>
      <c r="V71" s="200"/>
      <c r="W71" s="200"/>
      <c r="X71" s="200"/>
      <c r="Y71" s="200"/>
      <c r="Z71" s="200"/>
      <c r="AA71" s="200"/>
      <c r="AB71" s="200"/>
      <c r="AC71" s="200"/>
      <c r="AD71" s="200"/>
      <c r="AE71" s="200"/>
      <c r="AF71" s="200"/>
      <c r="AG71" s="200"/>
      <c r="AH71" s="200"/>
      <c r="AI71" s="200"/>
      <c r="AJ71" s="200"/>
      <c r="AK71" s="200"/>
      <c r="AL71" s="200"/>
    </row>
    <row r="72" spans="1:38" s="197" customFormat="1">
      <c r="A72" s="198"/>
      <c r="B72" s="155" t="s">
        <v>280</v>
      </c>
      <c r="C72" s="155">
        <v>0</v>
      </c>
      <c r="D72" s="155">
        <v>0</v>
      </c>
      <c r="E72" s="155">
        <v>0</v>
      </c>
      <c r="F72" s="155">
        <v>0</v>
      </c>
      <c r="G72" s="155">
        <v>0</v>
      </c>
      <c r="H72" s="155">
        <v>0</v>
      </c>
      <c r="I72" s="155">
        <v>0</v>
      </c>
      <c r="J72" s="155">
        <v>0</v>
      </c>
      <c r="K72" s="155">
        <v>0</v>
      </c>
      <c r="L72" s="155">
        <v>0</v>
      </c>
      <c r="M72" s="155">
        <v>0</v>
      </c>
      <c r="N72" s="155">
        <v>0</v>
      </c>
      <c r="O72" s="281">
        <f t="shared" si="21"/>
        <v>0</v>
      </c>
      <c r="P72" s="282">
        <f t="shared" si="22"/>
        <v>0</v>
      </c>
      <c r="Q72" s="200"/>
      <c r="R72" s="200"/>
      <c r="S72" s="200"/>
      <c r="T72" s="200"/>
      <c r="U72" s="200"/>
      <c r="V72" s="200"/>
      <c r="W72" s="200"/>
      <c r="X72" s="200"/>
      <c r="Y72" s="200"/>
      <c r="Z72" s="200"/>
      <c r="AA72" s="200"/>
      <c r="AB72" s="200"/>
      <c r="AC72" s="200"/>
      <c r="AD72" s="200"/>
      <c r="AE72" s="200"/>
      <c r="AF72" s="200"/>
      <c r="AG72" s="200"/>
      <c r="AH72" s="200"/>
      <c r="AI72" s="200"/>
      <c r="AJ72" s="200"/>
      <c r="AK72" s="200"/>
      <c r="AL72" s="200"/>
    </row>
    <row r="73" spans="1:38" s="197" customFormat="1">
      <c r="A73" s="198"/>
      <c r="B73" s="155" t="s">
        <v>3</v>
      </c>
      <c r="C73" s="155">
        <v>0</v>
      </c>
      <c r="D73" s="155">
        <v>0</v>
      </c>
      <c r="E73" s="155">
        <v>0</v>
      </c>
      <c r="F73" s="155">
        <v>0</v>
      </c>
      <c r="G73" s="155">
        <v>0</v>
      </c>
      <c r="H73" s="155">
        <v>0</v>
      </c>
      <c r="I73" s="155">
        <v>0</v>
      </c>
      <c r="J73" s="155">
        <v>0</v>
      </c>
      <c r="K73" s="155">
        <v>0</v>
      </c>
      <c r="L73" s="155">
        <v>0</v>
      </c>
      <c r="M73" s="155">
        <v>0</v>
      </c>
      <c r="N73" s="155">
        <v>0</v>
      </c>
      <c r="O73" s="281">
        <f t="shared" si="21"/>
        <v>0</v>
      </c>
      <c r="P73" s="282">
        <f t="shared" si="22"/>
        <v>0</v>
      </c>
      <c r="Q73" s="200"/>
      <c r="R73" s="200"/>
      <c r="S73" s="200"/>
      <c r="T73" s="200"/>
      <c r="U73" s="200"/>
      <c r="V73" s="200"/>
      <c r="W73" s="200"/>
      <c r="X73" s="200"/>
      <c r="Y73" s="200"/>
      <c r="Z73" s="200"/>
      <c r="AA73" s="200"/>
      <c r="AB73" s="200"/>
      <c r="AC73" s="200"/>
      <c r="AD73" s="200"/>
      <c r="AE73" s="200"/>
      <c r="AF73" s="200"/>
      <c r="AG73" s="200"/>
      <c r="AH73" s="200"/>
      <c r="AI73" s="200"/>
      <c r="AJ73" s="200"/>
      <c r="AK73" s="200"/>
      <c r="AL73" s="200"/>
    </row>
    <row r="74" spans="1:38">
      <c r="A74" s="169"/>
      <c r="B74" s="158" t="s">
        <v>75</v>
      </c>
      <c r="C74" s="157">
        <f>SUBTOTAL(9,C66:C73)</f>
        <v>0</v>
      </c>
      <c r="D74" s="157">
        <f t="shared" ref="D74:N74" si="23">SUBTOTAL(9,D66:D73)</f>
        <v>0</v>
      </c>
      <c r="E74" s="157">
        <f t="shared" si="23"/>
        <v>0</v>
      </c>
      <c r="F74" s="157">
        <f t="shared" si="23"/>
        <v>0</v>
      </c>
      <c r="G74" s="157">
        <f t="shared" si="23"/>
        <v>0</v>
      </c>
      <c r="H74" s="157">
        <f t="shared" si="23"/>
        <v>0</v>
      </c>
      <c r="I74" s="157">
        <f t="shared" si="23"/>
        <v>0</v>
      </c>
      <c r="J74" s="157">
        <f t="shared" si="23"/>
        <v>0</v>
      </c>
      <c r="K74" s="157">
        <f t="shared" si="23"/>
        <v>0</v>
      </c>
      <c r="L74" s="157">
        <f t="shared" si="23"/>
        <v>0</v>
      </c>
      <c r="M74" s="157">
        <f t="shared" si="23"/>
        <v>0</v>
      </c>
      <c r="N74" s="157">
        <f t="shared" si="23"/>
        <v>0</v>
      </c>
      <c r="O74" s="281">
        <f t="shared" si="21"/>
        <v>0</v>
      </c>
      <c r="P74" s="282">
        <f t="shared" si="22"/>
        <v>0</v>
      </c>
      <c r="Q74" s="19"/>
      <c r="R74" s="19"/>
      <c r="S74" s="19"/>
      <c r="T74" s="19"/>
      <c r="U74" s="19"/>
      <c r="V74" s="19"/>
      <c r="W74" s="19"/>
      <c r="X74" s="19"/>
      <c r="Y74" s="19"/>
      <c r="Z74" s="19"/>
      <c r="AA74" s="19"/>
      <c r="AB74" s="19"/>
      <c r="AC74" s="19"/>
      <c r="AD74" s="19"/>
      <c r="AE74" s="19"/>
      <c r="AF74" s="19"/>
      <c r="AG74" s="19"/>
      <c r="AH74" s="19"/>
      <c r="AI74" s="19"/>
      <c r="AJ74" s="19"/>
      <c r="AK74" s="19"/>
      <c r="AL74" s="19"/>
    </row>
    <row r="75" spans="1:38" s="3" customFormat="1" ht="15.75" customHeight="1">
      <c r="A75" s="321" t="s">
        <v>58</v>
      </c>
      <c r="B75" s="322"/>
      <c r="C75" s="162"/>
      <c r="D75" s="162"/>
      <c r="E75" s="162"/>
      <c r="F75" s="162"/>
      <c r="G75" s="162"/>
      <c r="H75" s="162"/>
      <c r="I75" s="162"/>
      <c r="J75" s="162"/>
      <c r="K75" s="162"/>
      <c r="L75" s="162"/>
      <c r="M75" s="162"/>
      <c r="N75" s="162"/>
      <c r="O75" s="340"/>
      <c r="P75" s="342"/>
      <c r="Q75" s="20"/>
      <c r="R75" s="20"/>
      <c r="S75" s="20"/>
      <c r="T75" s="20"/>
      <c r="U75" s="20"/>
      <c r="V75" s="20"/>
      <c r="W75" s="20"/>
      <c r="X75" s="20"/>
      <c r="Y75" s="20"/>
      <c r="Z75" s="20"/>
      <c r="AA75" s="20"/>
      <c r="AB75" s="20"/>
      <c r="AC75" s="20"/>
      <c r="AD75" s="20"/>
      <c r="AE75" s="20"/>
      <c r="AF75" s="20"/>
      <c r="AG75" s="20"/>
      <c r="AH75" s="20"/>
      <c r="AI75" s="20"/>
      <c r="AJ75" s="20"/>
      <c r="AK75" s="20"/>
      <c r="AL75" s="20"/>
    </row>
    <row r="76" spans="1:38" s="197" customFormat="1">
      <c r="A76" s="198"/>
      <c r="B76" s="155" t="s">
        <v>60</v>
      </c>
      <c r="C76" s="155">
        <v>0</v>
      </c>
      <c r="D76" s="155">
        <v>0</v>
      </c>
      <c r="E76" s="155">
        <v>0</v>
      </c>
      <c r="F76" s="155">
        <v>0</v>
      </c>
      <c r="G76" s="155">
        <v>0</v>
      </c>
      <c r="H76" s="155">
        <v>0</v>
      </c>
      <c r="I76" s="155">
        <v>0</v>
      </c>
      <c r="J76" s="155">
        <v>0</v>
      </c>
      <c r="K76" s="155">
        <v>0</v>
      </c>
      <c r="L76" s="155">
        <v>0</v>
      </c>
      <c r="M76" s="155">
        <v>0</v>
      </c>
      <c r="N76" s="155">
        <v>0</v>
      </c>
      <c r="O76" s="281">
        <f>SUM(C76:N76)</f>
        <v>0</v>
      </c>
      <c r="P76" s="282">
        <f>AVERAGE(C76:N76)</f>
        <v>0</v>
      </c>
      <c r="Q76" s="200"/>
      <c r="R76" s="200"/>
      <c r="S76" s="200"/>
      <c r="T76" s="200"/>
      <c r="U76" s="200"/>
      <c r="V76" s="200"/>
      <c r="W76" s="200"/>
      <c r="X76" s="200"/>
      <c r="Y76" s="200"/>
      <c r="Z76" s="200"/>
      <c r="AA76" s="200"/>
      <c r="AB76" s="200"/>
      <c r="AC76" s="200"/>
      <c r="AD76" s="200"/>
      <c r="AE76" s="200"/>
      <c r="AF76" s="200"/>
      <c r="AG76" s="200"/>
      <c r="AH76" s="200"/>
      <c r="AI76" s="200"/>
      <c r="AJ76" s="200"/>
      <c r="AK76" s="200"/>
      <c r="AL76" s="200"/>
    </row>
    <row r="77" spans="1:38" s="197" customFormat="1">
      <c r="A77" s="198"/>
      <c r="B77" s="155" t="s">
        <v>61</v>
      </c>
      <c r="C77" s="155">
        <v>0</v>
      </c>
      <c r="D77" s="155">
        <v>0</v>
      </c>
      <c r="E77" s="155">
        <v>0</v>
      </c>
      <c r="F77" s="155">
        <v>0</v>
      </c>
      <c r="G77" s="155">
        <v>0</v>
      </c>
      <c r="H77" s="155">
        <v>0</v>
      </c>
      <c r="I77" s="155">
        <v>0</v>
      </c>
      <c r="J77" s="155">
        <v>0</v>
      </c>
      <c r="K77" s="155">
        <v>0</v>
      </c>
      <c r="L77" s="155">
        <v>0</v>
      </c>
      <c r="M77" s="155">
        <v>0</v>
      </c>
      <c r="N77" s="155">
        <v>0</v>
      </c>
      <c r="O77" s="281">
        <f t="shared" ref="O77:O85" si="24">SUM(C77:N77)</f>
        <v>0</v>
      </c>
      <c r="P77" s="282">
        <f t="shared" ref="P77:P85" si="25">AVERAGE(C77:N77)</f>
        <v>0</v>
      </c>
      <c r="Q77" s="200"/>
      <c r="R77" s="200"/>
      <c r="S77" s="200"/>
      <c r="T77" s="200"/>
      <c r="U77" s="200"/>
      <c r="V77" s="200"/>
      <c r="W77" s="200"/>
      <c r="X77" s="200"/>
      <c r="Y77" s="200"/>
      <c r="Z77" s="200"/>
      <c r="AA77" s="200"/>
      <c r="AB77" s="200"/>
      <c r="AC77" s="200"/>
      <c r="AD77" s="200"/>
      <c r="AE77" s="200"/>
      <c r="AF77" s="200"/>
      <c r="AG77" s="200"/>
      <c r="AH77" s="200"/>
      <c r="AI77" s="200"/>
      <c r="AJ77" s="200"/>
      <c r="AK77" s="200"/>
      <c r="AL77" s="200"/>
    </row>
    <row r="78" spans="1:38" s="197" customFormat="1">
      <c r="A78" s="198"/>
      <c r="B78" s="155" t="s">
        <v>62</v>
      </c>
      <c r="C78" s="155">
        <v>0</v>
      </c>
      <c r="D78" s="155">
        <v>0</v>
      </c>
      <c r="E78" s="155">
        <v>0</v>
      </c>
      <c r="F78" s="155">
        <v>0</v>
      </c>
      <c r="G78" s="155">
        <v>0</v>
      </c>
      <c r="H78" s="155">
        <v>0</v>
      </c>
      <c r="I78" s="155">
        <v>0</v>
      </c>
      <c r="J78" s="155">
        <v>0</v>
      </c>
      <c r="K78" s="155">
        <v>0</v>
      </c>
      <c r="L78" s="155">
        <v>0</v>
      </c>
      <c r="M78" s="155">
        <v>0</v>
      </c>
      <c r="N78" s="155">
        <v>0</v>
      </c>
      <c r="O78" s="281">
        <f t="shared" si="24"/>
        <v>0</v>
      </c>
      <c r="P78" s="282">
        <f t="shared" si="25"/>
        <v>0</v>
      </c>
      <c r="Q78" s="200"/>
      <c r="R78" s="200"/>
      <c r="S78" s="200"/>
      <c r="T78" s="200"/>
      <c r="U78" s="200"/>
      <c r="V78" s="200"/>
      <c r="W78" s="200"/>
      <c r="X78" s="200"/>
      <c r="Y78" s="200"/>
      <c r="Z78" s="200"/>
      <c r="AA78" s="200"/>
      <c r="AB78" s="200"/>
      <c r="AC78" s="200"/>
      <c r="AD78" s="200"/>
      <c r="AE78" s="200"/>
      <c r="AF78" s="200"/>
      <c r="AG78" s="200"/>
      <c r="AH78" s="200"/>
      <c r="AI78" s="200"/>
      <c r="AJ78" s="200"/>
      <c r="AK78" s="200"/>
      <c r="AL78" s="200"/>
    </row>
    <row r="79" spans="1:38" s="197" customFormat="1">
      <c r="A79" s="198"/>
      <c r="B79" s="155" t="s">
        <v>232</v>
      </c>
      <c r="C79" s="155">
        <v>0</v>
      </c>
      <c r="D79" s="155">
        <v>0</v>
      </c>
      <c r="E79" s="155">
        <v>0</v>
      </c>
      <c r="F79" s="155">
        <v>0</v>
      </c>
      <c r="G79" s="155">
        <v>0</v>
      </c>
      <c r="H79" s="155">
        <v>0</v>
      </c>
      <c r="I79" s="155">
        <v>0</v>
      </c>
      <c r="J79" s="155">
        <v>0</v>
      </c>
      <c r="K79" s="155">
        <v>0</v>
      </c>
      <c r="L79" s="155">
        <v>0</v>
      </c>
      <c r="M79" s="155">
        <v>0</v>
      </c>
      <c r="N79" s="155">
        <v>0</v>
      </c>
      <c r="O79" s="281">
        <f t="shared" si="24"/>
        <v>0</v>
      </c>
      <c r="P79" s="282">
        <f t="shared" si="25"/>
        <v>0</v>
      </c>
      <c r="Q79" s="200"/>
      <c r="R79" s="200"/>
      <c r="S79" s="200"/>
      <c r="T79" s="200"/>
      <c r="U79" s="200"/>
      <c r="V79" s="200"/>
      <c r="W79" s="200"/>
      <c r="X79" s="200"/>
      <c r="Y79" s="200"/>
      <c r="Z79" s="200"/>
      <c r="AA79" s="200"/>
      <c r="AB79" s="200"/>
      <c r="AC79" s="200"/>
      <c r="AD79" s="200"/>
      <c r="AE79" s="200"/>
      <c r="AF79" s="200"/>
      <c r="AG79" s="200"/>
      <c r="AH79" s="200"/>
      <c r="AI79" s="200"/>
      <c r="AJ79" s="200"/>
      <c r="AK79" s="200"/>
      <c r="AL79" s="200"/>
    </row>
    <row r="80" spans="1:38" s="197" customFormat="1">
      <c r="A80" s="198"/>
      <c r="B80" s="155" t="s">
        <v>233</v>
      </c>
      <c r="C80" s="155">
        <v>0</v>
      </c>
      <c r="D80" s="155">
        <v>0</v>
      </c>
      <c r="E80" s="155">
        <v>0</v>
      </c>
      <c r="F80" s="155">
        <v>0</v>
      </c>
      <c r="G80" s="155">
        <v>0</v>
      </c>
      <c r="H80" s="155">
        <v>0</v>
      </c>
      <c r="I80" s="155">
        <v>0</v>
      </c>
      <c r="J80" s="155">
        <v>0</v>
      </c>
      <c r="K80" s="155">
        <v>0</v>
      </c>
      <c r="L80" s="155">
        <v>0</v>
      </c>
      <c r="M80" s="155">
        <v>0</v>
      </c>
      <c r="N80" s="155">
        <v>0</v>
      </c>
      <c r="O80" s="281">
        <f t="shared" si="24"/>
        <v>0</v>
      </c>
      <c r="P80" s="282">
        <f t="shared" si="25"/>
        <v>0</v>
      </c>
      <c r="Q80" s="200"/>
      <c r="R80" s="200"/>
      <c r="S80" s="200"/>
      <c r="T80" s="200"/>
      <c r="U80" s="200"/>
      <c r="V80" s="200"/>
      <c r="W80" s="200"/>
      <c r="X80" s="200"/>
      <c r="Y80" s="200"/>
      <c r="Z80" s="200"/>
      <c r="AA80" s="200"/>
      <c r="AB80" s="200"/>
      <c r="AC80" s="200"/>
      <c r="AD80" s="200"/>
      <c r="AE80" s="200"/>
      <c r="AF80" s="200"/>
      <c r="AG80" s="200"/>
      <c r="AH80" s="200"/>
      <c r="AI80" s="200"/>
      <c r="AJ80" s="200"/>
      <c r="AK80" s="200"/>
      <c r="AL80" s="200"/>
    </row>
    <row r="81" spans="1:38" s="197" customFormat="1">
      <c r="A81" s="198"/>
      <c r="B81" s="155" t="s">
        <v>234</v>
      </c>
      <c r="C81" s="155">
        <v>0</v>
      </c>
      <c r="D81" s="155">
        <v>0</v>
      </c>
      <c r="E81" s="155">
        <v>0</v>
      </c>
      <c r="F81" s="155">
        <v>0</v>
      </c>
      <c r="G81" s="155">
        <v>0</v>
      </c>
      <c r="H81" s="155">
        <v>0</v>
      </c>
      <c r="I81" s="155">
        <v>0</v>
      </c>
      <c r="J81" s="155">
        <v>0</v>
      </c>
      <c r="K81" s="155">
        <v>0</v>
      </c>
      <c r="L81" s="155">
        <v>0</v>
      </c>
      <c r="M81" s="155">
        <v>0</v>
      </c>
      <c r="N81" s="155">
        <v>0</v>
      </c>
      <c r="O81" s="281">
        <f t="shared" si="24"/>
        <v>0</v>
      </c>
      <c r="P81" s="282">
        <f t="shared" si="25"/>
        <v>0</v>
      </c>
      <c r="Q81" s="200"/>
      <c r="R81" s="200"/>
      <c r="S81" s="200"/>
      <c r="T81" s="200"/>
      <c r="U81" s="200"/>
      <c r="V81" s="200"/>
      <c r="W81" s="200"/>
      <c r="X81" s="200"/>
      <c r="Y81" s="200"/>
      <c r="Z81" s="200"/>
      <c r="AA81" s="200"/>
      <c r="AB81" s="200"/>
      <c r="AC81" s="200"/>
      <c r="AD81" s="200"/>
      <c r="AE81" s="200"/>
      <c r="AF81" s="200"/>
      <c r="AG81" s="200"/>
      <c r="AH81" s="200"/>
      <c r="AI81" s="200"/>
      <c r="AJ81" s="200"/>
      <c r="AK81" s="200"/>
      <c r="AL81" s="200"/>
    </row>
    <row r="82" spans="1:38" s="197" customFormat="1">
      <c r="A82" s="198"/>
      <c r="B82" s="155" t="s">
        <v>206</v>
      </c>
      <c r="C82" s="155">
        <v>0</v>
      </c>
      <c r="D82" s="155">
        <v>0</v>
      </c>
      <c r="E82" s="155">
        <v>0</v>
      </c>
      <c r="F82" s="155">
        <v>0</v>
      </c>
      <c r="G82" s="155">
        <v>0</v>
      </c>
      <c r="H82" s="155">
        <v>0</v>
      </c>
      <c r="I82" s="155">
        <v>0</v>
      </c>
      <c r="J82" s="155">
        <v>0</v>
      </c>
      <c r="K82" s="155">
        <v>0</v>
      </c>
      <c r="L82" s="155">
        <v>0</v>
      </c>
      <c r="M82" s="155">
        <v>0</v>
      </c>
      <c r="N82" s="155">
        <v>0</v>
      </c>
      <c r="O82" s="281">
        <f t="shared" si="24"/>
        <v>0</v>
      </c>
      <c r="P82" s="282">
        <f t="shared" si="25"/>
        <v>0</v>
      </c>
      <c r="Q82" s="200"/>
      <c r="R82" s="200"/>
      <c r="S82" s="200"/>
      <c r="T82" s="200"/>
      <c r="U82" s="200"/>
      <c r="V82" s="200"/>
      <c r="W82" s="200"/>
      <c r="X82" s="200"/>
      <c r="Y82" s="200"/>
      <c r="Z82" s="200"/>
      <c r="AA82" s="200"/>
      <c r="AB82" s="200"/>
      <c r="AC82" s="200"/>
      <c r="AD82" s="200"/>
      <c r="AE82" s="200"/>
      <c r="AF82" s="200"/>
      <c r="AG82" s="200"/>
      <c r="AH82" s="200"/>
      <c r="AI82" s="200"/>
      <c r="AJ82" s="200"/>
      <c r="AK82" s="200"/>
      <c r="AL82" s="200"/>
    </row>
    <row r="83" spans="1:38" s="197" customFormat="1">
      <c r="A83" s="198"/>
      <c r="B83" s="155" t="s">
        <v>3</v>
      </c>
      <c r="C83" s="155">
        <v>0</v>
      </c>
      <c r="D83" s="155">
        <v>0</v>
      </c>
      <c r="E83" s="155">
        <v>0</v>
      </c>
      <c r="F83" s="155">
        <v>0</v>
      </c>
      <c r="G83" s="155">
        <v>0</v>
      </c>
      <c r="H83" s="155">
        <v>0</v>
      </c>
      <c r="I83" s="155">
        <v>0</v>
      </c>
      <c r="J83" s="155">
        <v>0</v>
      </c>
      <c r="K83" s="155">
        <v>0</v>
      </c>
      <c r="L83" s="155">
        <v>0</v>
      </c>
      <c r="M83" s="155">
        <v>0</v>
      </c>
      <c r="N83" s="155">
        <v>0</v>
      </c>
      <c r="O83" s="281">
        <f t="shared" si="24"/>
        <v>0</v>
      </c>
      <c r="P83" s="282">
        <f t="shared" si="25"/>
        <v>0</v>
      </c>
      <c r="Q83" s="201"/>
      <c r="R83" s="201"/>
      <c r="S83" s="201"/>
      <c r="T83" s="201"/>
      <c r="U83" s="201"/>
      <c r="V83" s="201"/>
      <c r="W83" s="201"/>
      <c r="X83" s="201"/>
      <c r="Y83" s="200"/>
      <c r="Z83" s="200"/>
      <c r="AA83" s="200"/>
      <c r="AB83" s="200"/>
      <c r="AC83" s="200"/>
      <c r="AD83" s="200"/>
      <c r="AE83" s="200"/>
      <c r="AF83" s="200"/>
      <c r="AG83" s="200"/>
      <c r="AH83" s="200"/>
      <c r="AI83" s="200"/>
      <c r="AJ83" s="200"/>
      <c r="AK83" s="200"/>
      <c r="AL83" s="200"/>
    </row>
    <row r="84" spans="1:38" s="197" customFormat="1">
      <c r="A84" s="198"/>
      <c r="B84" s="155" t="s">
        <v>3</v>
      </c>
      <c r="C84" s="155">
        <v>0</v>
      </c>
      <c r="D84" s="155">
        <v>0</v>
      </c>
      <c r="E84" s="155">
        <v>0</v>
      </c>
      <c r="F84" s="155">
        <v>0</v>
      </c>
      <c r="G84" s="155">
        <v>0</v>
      </c>
      <c r="H84" s="155">
        <v>0</v>
      </c>
      <c r="I84" s="155">
        <v>0</v>
      </c>
      <c r="J84" s="155">
        <v>0</v>
      </c>
      <c r="K84" s="155">
        <v>0</v>
      </c>
      <c r="L84" s="155">
        <v>0</v>
      </c>
      <c r="M84" s="155">
        <v>0</v>
      </c>
      <c r="N84" s="155">
        <v>0</v>
      </c>
      <c r="O84" s="281">
        <f t="shared" si="24"/>
        <v>0</v>
      </c>
      <c r="P84" s="282">
        <f t="shared" si="25"/>
        <v>0</v>
      </c>
      <c r="Q84" s="201"/>
      <c r="R84" s="201"/>
      <c r="S84" s="201"/>
      <c r="T84" s="201"/>
      <c r="U84" s="201"/>
      <c r="V84" s="201"/>
      <c r="W84" s="201"/>
      <c r="X84" s="201"/>
      <c r="Y84" s="200"/>
      <c r="Z84" s="200"/>
      <c r="AA84" s="200"/>
      <c r="AB84" s="200"/>
      <c r="AC84" s="200"/>
      <c r="AD84" s="200"/>
      <c r="AE84" s="200"/>
      <c r="AF84" s="200"/>
      <c r="AG84" s="200"/>
      <c r="AH84" s="200"/>
      <c r="AI84" s="200"/>
      <c r="AJ84" s="200"/>
      <c r="AK84" s="200"/>
      <c r="AL84" s="200"/>
    </row>
    <row r="85" spans="1:38" s="2" customFormat="1">
      <c r="A85" s="169"/>
      <c r="B85" s="158" t="s">
        <v>75</v>
      </c>
      <c r="C85" s="157">
        <f>SUBTOTAL(9,C76:C84)</f>
        <v>0</v>
      </c>
      <c r="D85" s="157">
        <f t="shared" ref="D85:N85" si="26">SUBTOTAL(9,D76:D84)</f>
        <v>0</v>
      </c>
      <c r="E85" s="157">
        <f t="shared" si="26"/>
        <v>0</v>
      </c>
      <c r="F85" s="157">
        <f t="shared" si="26"/>
        <v>0</v>
      </c>
      <c r="G85" s="157">
        <f t="shared" si="26"/>
        <v>0</v>
      </c>
      <c r="H85" s="157">
        <f t="shared" si="26"/>
        <v>0</v>
      </c>
      <c r="I85" s="157">
        <f t="shared" si="26"/>
        <v>0</v>
      </c>
      <c r="J85" s="157">
        <f t="shared" si="26"/>
        <v>0</v>
      </c>
      <c r="K85" s="157">
        <f t="shared" si="26"/>
        <v>0</v>
      </c>
      <c r="L85" s="157">
        <f t="shared" si="26"/>
        <v>0</v>
      </c>
      <c r="M85" s="157">
        <f t="shared" si="26"/>
        <v>0</v>
      </c>
      <c r="N85" s="157">
        <f t="shared" si="26"/>
        <v>0</v>
      </c>
      <c r="O85" s="281">
        <f t="shared" si="24"/>
        <v>0</v>
      </c>
      <c r="P85" s="282">
        <f t="shared" si="25"/>
        <v>0</v>
      </c>
      <c r="Q85" s="23"/>
      <c r="R85" s="23"/>
      <c r="S85" s="23"/>
      <c r="T85" s="23"/>
      <c r="U85" s="23"/>
      <c r="V85" s="23"/>
      <c r="W85" s="23"/>
      <c r="X85" s="23"/>
      <c r="Y85" s="21"/>
      <c r="Z85" s="22"/>
      <c r="AA85" s="22"/>
      <c r="AB85" s="22"/>
      <c r="AC85" s="22"/>
      <c r="AD85" s="22"/>
      <c r="AE85" s="22"/>
      <c r="AF85" s="22"/>
      <c r="AG85" s="22"/>
      <c r="AH85" s="22"/>
      <c r="AI85" s="22"/>
      <c r="AJ85" s="22"/>
      <c r="AK85" s="22"/>
      <c r="AL85" s="22"/>
    </row>
    <row r="86" spans="1:38" ht="16.5">
      <c r="A86" s="321" t="s">
        <v>35</v>
      </c>
      <c r="B86" s="322"/>
      <c r="C86" s="162"/>
      <c r="D86" s="162"/>
      <c r="E86" s="162"/>
      <c r="F86" s="162"/>
      <c r="G86" s="162"/>
      <c r="H86" s="162"/>
      <c r="I86" s="162"/>
      <c r="J86" s="162"/>
      <c r="K86" s="162"/>
      <c r="L86" s="162"/>
      <c r="M86" s="162"/>
      <c r="N86" s="162"/>
      <c r="O86" s="340"/>
      <c r="P86" s="342"/>
      <c r="Q86" s="19"/>
      <c r="R86" s="19"/>
      <c r="S86" s="19"/>
      <c r="T86" s="19"/>
      <c r="U86" s="19"/>
      <c r="V86" s="19"/>
      <c r="W86" s="19"/>
      <c r="X86" s="19"/>
      <c r="Y86" s="19"/>
      <c r="Z86" s="19"/>
      <c r="AA86" s="19"/>
      <c r="AB86" s="19"/>
      <c r="AC86" s="19"/>
      <c r="AD86" s="19"/>
      <c r="AE86" s="19"/>
      <c r="AF86" s="19"/>
      <c r="AG86" s="19"/>
      <c r="AH86" s="19"/>
      <c r="AI86" s="19"/>
      <c r="AJ86" s="19"/>
      <c r="AK86" s="19"/>
      <c r="AL86" s="19"/>
    </row>
    <row r="87" spans="1:38" s="197" customFormat="1">
      <c r="A87" s="198"/>
      <c r="B87" s="155" t="s">
        <v>34</v>
      </c>
      <c r="C87" s="155">
        <v>0</v>
      </c>
      <c r="D87" s="155">
        <v>0</v>
      </c>
      <c r="E87" s="155">
        <v>0</v>
      </c>
      <c r="F87" s="155">
        <v>0</v>
      </c>
      <c r="G87" s="155">
        <v>0</v>
      </c>
      <c r="H87" s="155">
        <v>0</v>
      </c>
      <c r="I87" s="155">
        <v>0</v>
      </c>
      <c r="J87" s="155">
        <v>0</v>
      </c>
      <c r="K87" s="155">
        <v>0</v>
      </c>
      <c r="L87" s="155">
        <v>0</v>
      </c>
      <c r="M87" s="155">
        <v>0</v>
      </c>
      <c r="N87" s="155">
        <v>0</v>
      </c>
      <c r="O87" s="281">
        <f>SUM(C87:N87)</f>
        <v>0</v>
      </c>
      <c r="P87" s="282">
        <f>AVERAGE(C87:N87)</f>
        <v>0</v>
      </c>
      <c r="Q87" s="200"/>
      <c r="R87" s="200"/>
      <c r="S87" s="200"/>
      <c r="T87" s="200"/>
      <c r="U87" s="200"/>
      <c r="V87" s="200"/>
      <c r="W87" s="200"/>
      <c r="X87" s="200"/>
      <c r="Y87" s="200"/>
      <c r="Z87" s="200"/>
      <c r="AA87" s="200"/>
      <c r="AB87" s="200"/>
      <c r="AC87" s="200"/>
      <c r="AD87" s="200"/>
      <c r="AE87" s="200"/>
      <c r="AF87" s="200"/>
      <c r="AG87" s="200"/>
      <c r="AH87" s="200"/>
      <c r="AI87" s="200"/>
      <c r="AJ87" s="200"/>
      <c r="AK87" s="200"/>
      <c r="AL87" s="200"/>
    </row>
    <row r="88" spans="1:38" s="197" customFormat="1">
      <c r="A88" s="198"/>
      <c r="B88" s="155" t="s">
        <v>207</v>
      </c>
      <c r="C88" s="155">
        <v>0</v>
      </c>
      <c r="D88" s="155">
        <v>0</v>
      </c>
      <c r="E88" s="155">
        <v>0</v>
      </c>
      <c r="F88" s="155">
        <v>0</v>
      </c>
      <c r="G88" s="155">
        <v>0</v>
      </c>
      <c r="H88" s="155">
        <v>0</v>
      </c>
      <c r="I88" s="155">
        <v>0</v>
      </c>
      <c r="J88" s="155">
        <v>0</v>
      </c>
      <c r="K88" s="155">
        <v>0</v>
      </c>
      <c r="L88" s="155">
        <v>0</v>
      </c>
      <c r="M88" s="155">
        <v>0</v>
      </c>
      <c r="N88" s="155">
        <v>0</v>
      </c>
      <c r="O88" s="281">
        <f t="shared" ref="O88:O101" si="27">SUM(C88:N88)</f>
        <v>0</v>
      </c>
      <c r="P88" s="282">
        <f t="shared" ref="P88:P101" si="28">AVERAGE(C88:N88)</f>
        <v>0</v>
      </c>
      <c r="Q88" s="200"/>
      <c r="R88" s="200"/>
      <c r="S88" s="200"/>
      <c r="T88" s="200"/>
      <c r="U88" s="200"/>
      <c r="V88" s="200"/>
      <c r="W88" s="200"/>
      <c r="X88" s="200"/>
      <c r="Y88" s="200"/>
      <c r="Z88" s="200"/>
      <c r="AA88" s="200"/>
      <c r="AB88" s="200"/>
      <c r="AC88" s="200"/>
      <c r="AD88" s="200"/>
      <c r="AE88" s="200"/>
      <c r="AF88" s="200"/>
      <c r="AG88" s="200"/>
      <c r="AH88" s="200"/>
      <c r="AI88" s="200"/>
      <c r="AJ88" s="200"/>
      <c r="AK88" s="200"/>
      <c r="AL88" s="200"/>
    </row>
    <row r="89" spans="1:38" s="197" customFormat="1">
      <c r="A89" s="198"/>
      <c r="B89" s="155" t="s">
        <v>100</v>
      </c>
      <c r="C89" s="155">
        <v>0</v>
      </c>
      <c r="D89" s="155">
        <v>0</v>
      </c>
      <c r="E89" s="155">
        <v>0</v>
      </c>
      <c r="F89" s="155">
        <v>0</v>
      </c>
      <c r="G89" s="155">
        <v>0</v>
      </c>
      <c r="H89" s="155">
        <v>0</v>
      </c>
      <c r="I89" s="155">
        <v>0</v>
      </c>
      <c r="J89" s="155">
        <v>0</v>
      </c>
      <c r="K89" s="155">
        <v>0</v>
      </c>
      <c r="L89" s="155">
        <v>0</v>
      </c>
      <c r="M89" s="155">
        <v>0</v>
      </c>
      <c r="N89" s="155">
        <v>0</v>
      </c>
      <c r="O89" s="281">
        <f t="shared" si="27"/>
        <v>0</v>
      </c>
      <c r="P89" s="282">
        <f t="shared" si="28"/>
        <v>0</v>
      </c>
      <c r="Q89" s="200"/>
      <c r="R89" s="200"/>
      <c r="S89" s="200"/>
      <c r="T89" s="200"/>
      <c r="U89" s="200"/>
      <c r="V89" s="200"/>
      <c r="W89" s="200"/>
      <c r="X89" s="200"/>
      <c r="Y89" s="200"/>
      <c r="Z89" s="200"/>
      <c r="AA89" s="200"/>
      <c r="AB89" s="200"/>
      <c r="AC89" s="200"/>
      <c r="AD89" s="200"/>
      <c r="AE89" s="200"/>
      <c r="AF89" s="200"/>
      <c r="AG89" s="200"/>
      <c r="AH89" s="200"/>
      <c r="AI89" s="200"/>
      <c r="AJ89" s="200"/>
      <c r="AK89" s="200"/>
      <c r="AL89" s="200"/>
    </row>
    <row r="90" spans="1:38" s="197" customFormat="1">
      <c r="A90" s="198"/>
      <c r="B90" s="155" t="s">
        <v>31</v>
      </c>
      <c r="C90" s="155">
        <v>0</v>
      </c>
      <c r="D90" s="155">
        <v>0</v>
      </c>
      <c r="E90" s="155">
        <v>0</v>
      </c>
      <c r="F90" s="155">
        <v>0</v>
      </c>
      <c r="G90" s="155">
        <v>0</v>
      </c>
      <c r="H90" s="155">
        <v>0</v>
      </c>
      <c r="I90" s="155">
        <v>0</v>
      </c>
      <c r="J90" s="155">
        <v>0</v>
      </c>
      <c r="K90" s="155">
        <v>0</v>
      </c>
      <c r="L90" s="155">
        <v>0</v>
      </c>
      <c r="M90" s="155">
        <v>0</v>
      </c>
      <c r="N90" s="155">
        <v>0</v>
      </c>
      <c r="O90" s="281">
        <f t="shared" si="27"/>
        <v>0</v>
      </c>
      <c r="P90" s="282">
        <f t="shared" si="28"/>
        <v>0</v>
      </c>
      <c r="Q90" s="200"/>
      <c r="R90" s="200"/>
      <c r="S90" s="200"/>
      <c r="T90" s="200"/>
      <c r="U90" s="200"/>
      <c r="V90" s="200"/>
      <c r="W90" s="200"/>
      <c r="X90" s="200"/>
      <c r="Y90" s="200"/>
      <c r="Z90" s="200"/>
      <c r="AA90" s="200"/>
      <c r="AB90" s="200"/>
      <c r="AC90" s="200"/>
      <c r="AD90" s="200"/>
      <c r="AE90" s="200"/>
      <c r="AF90" s="200"/>
      <c r="AG90" s="200"/>
      <c r="AH90" s="200"/>
      <c r="AI90" s="200"/>
      <c r="AJ90" s="200"/>
      <c r="AK90" s="200"/>
      <c r="AL90" s="200"/>
    </row>
    <row r="91" spans="1:38" s="197" customFormat="1">
      <c r="A91" s="198"/>
      <c r="B91" s="155" t="s">
        <v>33</v>
      </c>
      <c r="C91" s="345">
        <v>0</v>
      </c>
      <c r="D91" s="345">
        <v>0</v>
      </c>
      <c r="E91" s="345">
        <v>0</v>
      </c>
      <c r="F91" s="345">
        <v>0</v>
      </c>
      <c r="G91" s="345">
        <v>0</v>
      </c>
      <c r="H91" s="345">
        <v>0</v>
      </c>
      <c r="I91" s="345">
        <v>0</v>
      </c>
      <c r="J91" s="345">
        <v>0</v>
      </c>
      <c r="K91" s="345">
        <v>0</v>
      </c>
      <c r="L91" s="345">
        <v>0</v>
      </c>
      <c r="M91" s="345">
        <v>0</v>
      </c>
      <c r="N91" s="345">
        <v>0</v>
      </c>
      <c r="O91" s="346">
        <f t="shared" si="27"/>
        <v>0</v>
      </c>
      <c r="P91" s="347">
        <f t="shared" si="28"/>
        <v>0</v>
      </c>
      <c r="Q91" s="200"/>
      <c r="R91" s="200"/>
      <c r="S91" s="200"/>
      <c r="T91" s="200"/>
      <c r="U91" s="200"/>
      <c r="V91" s="200"/>
      <c r="W91" s="200"/>
      <c r="X91" s="200"/>
      <c r="Y91" s="200"/>
      <c r="Z91" s="200"/>
      <c r="AA91" s="200"/>
      <c r="AB91" s="200"/>
      <c r="AC91" s="200"/>
      <c r="AD91" s="200"/>
      <c r="AE91" s="200"/>
      <c r="AF91" s="200"/>
      <c r="AG91" s="200"/>
      <c r="AH91" s="200"/>
      <c r="AI91" s="200"/>
      <c r="AJ91" s="200"/>
      <c r="AK91" s="200"/>
      <c r="AL91" s="200"/>
    </row>
    <row r="92" spans="1:38" s="197" customFormat="1">
      <c r="A92" s="198"/>
      <c r="B92" s="155" t="s">
        <v>32</v>
      </c>
      <c r="C92" s="155">
        <v>0</v>
      </c>
      <c r="D92" s="155">
        <v>0</v>
      </c>
      <c r="E92" s="155">
        <v>0</v>
      </c>
      <c r="F92" s="155">
        <v>0</v>
      </c>
      <c r="G92" s="155">
        <v>0</v>
      </c>
      <c r="H92" s="155">
        <v>0</v>
      </c>
      <c r="I92" s="155">
        <v>0</v>
      </c>
      <c r="J92" s="155">
        <v>0</v>
      </c>
      <c r="K92" s="155">
        <v>0</v>
      </c>
      <c r="L92" s="155">
        <v>0</v>
      </c>
      <c r="M92" s="155">
        <v>0</v>
      </c>
      <c r="N92" s="155">
        <v>0</v>
      </c>
      <c r="O92" s="281">
        <f t="shared" si="27"/>
        <v>0</v>
      </c>
      <c r="P92" s="282">
        <f t="shared" si="28"/>
        <v>0</v>
      </c>
      <c r="Q92" s="200"/>
      <c r="R92" s="200"/>
      <c r="S92" s="200"/>
      <c r="T92" s="200"/>
      <c r="U92" s="200"/>
      <c r="V92" s="200"/>
      <c r="W92" s="200"/>
      <c r="X92" s="200"/>
      <c r="Y92" s="200"/>
      <c r="Z92" s="200"/>
      <c r="AA92" s="200"/>
      <c r="AB92" s="200"/>
      <c r="AC92" s="200"/>
      <c r="AD92" s="200"/>
      <c r="AE92" s="200"/>
      <c r="AF92" s="200"/>
      <c r="AG92" s="200"/>
      <c r="AH92" s="200"/>
      <c r="AI92" s="200"/>
      <c r="AJ92" s="200"/>
      <c r="AK92" s="200"/>
      <c r="AL92" s="200"/>
    </row>
    <row r="93" spans="1:38" s="197" customFormat="1">
      <c r="A93" s="198"/>
      <c r="B93" s="155" t="s">
        <v>281</v>
      </c>
      <c r="C93" s="155">
        <v>0</v>
      </c>
      <c r="D93" s="155">
        <v>0</v>
      </c>
      <c r="E93" s="155">
        <v>0</v>
      </c>
      <c r="F93" s="155">
        <v>0</v>
      </c>
      <c r="G93" s="155">
        <v>0</v>
      </c>
      <c r="H93" s="155">
        <v>0</v>
      </c>
      <c r="I93" s="155">
        <v>0</v>
      </c>
      <c r="J93" s="155">
        <v>0</v>
      </c>
      <c r="K93" s="155">
        <v>0</v>
      </c>
      <c r="L93" s="155">
        <v>0</v>
      </c>
      <c r="M93" s="155">
        <v>0</v>
      </c>
      <c r="N93" s="155">
        <v>0</v>
      </c>
      <c r="O93" s="281">
        <f t="shared" si="27"/>
        <v>0</v>
      </c>
      <c r="P93" s="282">
        <f t="shared" si="28"/>
        <v>0</v>
      </c>
      <c r="Q93" s="200"/>
      <c r="R93" s="200"/>
      <c r="S93" s="200"/>
      <c r="T93" s="200"/>
      <c r="U93" s="200"/>
      <c r="V93" s="200"/>
      <c r="W93" s="200"/>
      <c r="X93" s="200"/>
      <c r="Y93" s="200"/>
      <c r="Z93" s="200"/>
      <c r="AA93" s="200"/>
      <c r="AB93" s="200"/>
      <c r="AC93" s="200"/>
      <c r="AD93" s="200"/>
      <c r="AE93" s="200"/>
      <c r="AF93" s="200"/>
      <c r="AG93" s="200"/>
      <c r="AH93" s="200"/>
      <c r="AI93" s="200"/>
      <c r="AJ93" s="200"/>
      <c r="AK93" s="200"/>
      <c r="AL93" s="200"/>
    </row>
    <row r="94" spans="1:38" s="197" customFormat="1">
      <c r="A94" s="198"/>
      <c r="B94" s="155" t="s">
        <v>203</v>
      </c>
      <c r="C94" s="155">
        <v>0</v>
      </c>
      <c r="D94" s="155">
        <v>0</v>
      </c>
      <c r="E94" s="155">
        <v>0</v>
      </c>
      <c r="F94" s="155">
        <v>0</v>
      </c>
      <c r="G94" s="155">
        <v>0</v>
      </c>
      <c r="H94" s="155">
        <v>0</v>
      </c>
      <c r="I94" s="155">
        <v>0</v>
      </c>
      <c r="J94" s="155">
        <v>0</v>
      </c>
      <c r="K94" s="155">
        <v>0</v>
      </c>
      <c r="L94" s="155">
        <v>0</v>
      </c>
      <c r="M94" s="155">
        <v>0</v>
      </c>
      <c r="N94" s="155">
        <v>0</v>
      </c>
      <c r="O94" s="281">
        <f t="shared" si="27"/>
        <v>0</v>
      </c>
      <c r="P94" s="282">
        <f t="shared" si="28"/>
        <v>0</v>
      </c>
      <c r="Q94" s="200"/>
      <c r="R94" s="200"/>
      <c r="S94" s="200"/>
      <c r="T94" s="200"/>
      <c r="U94" s="200"/>
      <c r="V94" s="200"/>
      <c r="W94" s="200"/>
      <c r="X94" s="200"/>
      <c r="Y94" s="200"/>
      <c r="Z94" s="200"/>
      <c r="AA94" s="200"/>
      <c r="AB94" s="200"/>
      <c r="AC94" s="200"/>
      <c r="AD94" s="200"/>
      <c r="AE94" s="200"/>
      <c r="AF94" s="200"/>
      <c r="AG94" s="200"/>
      <c r="AH94" s="200"/>
      <c r="AI94" s="200"/>
      <c r="AJ94" s="200"/>
      <c r="AK94" s="200"/>
      <c r="AL94" s="200"/>
    </row>
    <row r="95" spans="1:38" s="197" customFormat="1">
      <c r="A95" s="198"/>
      <c r="B95" s="155" t="s">
        <v>204</v>
      </c>
      <c r="C95" s="155">
        <v>0</v>
      </c>
      <c r="D95" s="155">
        <v>0</v>
      </c>
      <c r="E95" s="155">
        <v>0</v>
      </c>
      <c r="F95" s="155">
        <v>0</v>
      </c>
      <c r="G95" s="155">
        <v>0</v>
      </c>
      <c r="H95" s="155">
        <v>0</v>
      </c>
      <c r="I95" s="155">
        <v>0</v>
      </c>
      <c r="J95" s="155">
        <v>0</v>
      </c>
      <c r="K95" s="155">
        <v>0</v>
      </c>
      <c r="L95" s="155">
        <v>0</v>
      </c>
      <c r="M95" s="155">
        <v>0</v>
      </c>
      <c r="N95" s="155">
        <v>0</v>
      </c>
      <c r="O95" s="281">
        <f t="shared" si="27"/>
        <v>0</v>
      </c>
      <c r="P95" s="282">
        <f t="shared" si="28"/>
        <v>0</v>
      </c>
      <c r="Q95" s="200"/>
      <c r="R95" s="200"/>
      <c r="S95" s="200"/>
      <c r="T95" s="200"/>
      <c r="U95" s="200"/>
      <c r="V95" s="200"/>
      <c r="W95" s="200"/>
      <c r="X95" s="200"/>
      <c r="Y95" s="200"/>
      <c r="Z95" s="200"/>
      <c r="AA95" s="200"/>
      <c r="AB95" s="200"/>
      <c r="AC95" s="200"/>
      <c r="AD95" s="200"/>
      <c r="AE95" s="200"/>
      <c r="AF95" s="200"/>
      <c r="AG95" s="200"/>
      <c r="AH95" s="200"/>
      <c r="AI95" s="200"/>
      <c r="AJ95" s="200"/>
      <c r="AK95" s="200"/>
      <c r="AL95" s="200"/>
    </row>
    <row r="96" spans="1:38" s="197" customFormat="1">
      <c r="A96" s="198"/>
      <c r="B96" s="155" t="s">
        <v>205</v>
      </c>
      <c r="C96" s="155">
        <v>0</v>
      </c>
      <c r="D96" s="155">
        <v>0</v>
      </c>
      <c r="E96" s="155">
        <v>0</v>
      </c>
      <c r="F96" s="155">
        <v>0</v>
      </c>
      <c r="G96" s="155">
        <v>0</v>
      </c>
      <c r="H96" s="155">
        <v>0</v>
      </c>
      <c r="I96" s="155">
        <v>0</v>
      </c>
      <c r="J96" s="155">
        <v>0</v>
      </c>
      <c r="K96" s="155">
        <v>0</v>
      </c>
      <c r="L96" s="155">
        <v>0</v>
      </c>
      <c r="M96" s="155">
        <v>0</v>
      </c>
      <c r="N96" s="155">
        <v>0</v>
      </c>
      <c r="O96" s="281">
        <f t="shared" si="27"/>
        <v>0</v>
      </c>
      <c r="P96" s="282">
        <f t="shared" si="28"/>
        <v>0</v>
      </c>
      <c r="Q96" s="200"/>
      <c r="R96" s="200"/>
      <c r="S96" s="200"/>
      <c r="T96" s="200"/>
      <c r="U96" s="200"/>
      <c r="V96" s="200"/>
      <c r="W96" s="200"/>
      <c r="X96" s="200"/>
      <c r="Y96" s="200"/>
      <c r="Z96" s="200"/>
      <c r="AA96" s="200"/>
      <c r="AB96" s="200"/>
      <c r="AC96" s="200"/>
      <c r="AD96" s="200"/>
      <c r="AE96" s="200"/>
      <c r="AF96" s="200"/>
      <c r="AG96" s="200"/>
      <c r="AH96" s="200"/>
      <c r="AI96" s="200"/>
      <c r="AJ96" s="200"/>
      <c r="AK96" s="200"/>
      <c r="AL96" s="200"/>
    </row>
    <row r="97" spans="1:38" s="197" customFormat="1">
      <c r="A97" s="198"/>
      <c r="B97" s="155" t="s">
        <v>282</v>
      </c>
      <c r="C97" s="155">
        <v>0</v>
      </c>
      <c r="D97" s="155">
        <v>0</v>
      </c>
      <c r="E97" s="155">
        <v>0</v>
      </c>
      <c r="F97" s="155">
        <v>0</v>
      </c>
      <c r="G97" s="155">
        <v>0</v>
      </c>
      <c r="H97" s="155">
        <v>0</v>
      </c>
      <c r="I97" s="155">
        <v>0</v>
      </c>
      <c r="J97" s="155">
        <v>0</v>
      </c>
      <c r="K97" s="155">
        <v>0</v>
      </c>
      <c r="L97" s="155">
        <v>0</v>
      </c>
      <c r="M97" s="155">
        <v>0</v>
      </c>
      <c r="N97" s="155">
        <v>0</v>
      </c>
      <c r="O97" s="281">
        <f t="shared" si="27"/>
        <v>0</v>
      </c>
      <c r="P97" s="282">
        <f t="shared" si="28"/>
        <v>0</v>
      </c>
      <c r="Q97" s="200"/>
      <c r="R97" s="200"/>
      <c r="S97" s="200"/>
      <c r="T97" s="200"/>
      <c r="U97" s="200"/>
      <c r="V97" s="200"/>
      <c r="W97" s="200"/>
      <c r="X97" s="200"/>
      <c r="Y97" s="200"/>
      <c r="Z97" s="200"/>
      <c r="AA97" s="200"/>
      <c r="AB97" s="200"/>
      <c r="AC97" s="200"/>
      <c r="AD97" s="200"/>
      <c r="AE97" s="200"/>
      <c r="AF97" s="200"/>
      <c r="AG97" s="200"/>
      <c r="AH97" s="200"/>
      <c r="AI97" s="200"/>
      <c r="AJ97" s="200"/>
      <c r="AK97" s="200"/>
      <c r="AL97" s="200"/>
    </row>
    <row r="98" spans="1:38" s="197" customFormat="1">
      <c r="A98" s="198"/>
      <c r="B98" s="155" t="s">
        <v>3</v>
      </c>
      <c r="C98" s="155">
        <v>0</v>
      </c>
      <c r="D98" s="155">
        <v>0</v>
      </c>
      <c r="E98" s="155">
        <v>0</v>
      </c>
      <c r="F98" s="155">
        <v>0</v>
      </c>
      <c r="G98" s="155">
        <v>0</v>
      </c>
      <c r="H98" s="155">
        <v>0</v>
      </c>
      <c r="I98" s="155">
        <v>0</v>
      </c>
      <c r="J98" s="155">
        <v>0</v>
      </c>
      <c r="K98" s="155">
        <v>0</v>
      </c>
      <c r="L98" s="155">
        <v>0</v>
      </c>
      <c r="M98" s="155">
        <v>0</v>
      </c>
      <c r="N98" s="155">
        <v>0</v>
      </c>
      <c r="O98" s="281">
        <f t="shared" si="27"/>
        <v>0</v>
      </c>
      <c r="P98" s="282">
        <f t="shared" si="28"/>
        <v>0</v>
      </c>
      <c r="Q98" s="200"/>
      <c r="R98" s="200"/>
      <c r="S98" s="200"/>
      <c r="T98" s="200"/>
      <c r="U98" s="200"/>
      <c r="V98" s="200"/>
      <c r="W98" s="200"/>
      <c r="X98" s="200"/>
      <c r="Y98" s="200"/>
      <c r="Z98" s="200"/>
      <c r="AA98" s="200"/>
      <c r="AB98" s="200"/>
      <c r="AC98" s="200"/>
      <c r="AD98" s="200"/>
      <c r="AE98" s="200"/>
      <c r="AF98" s="200"/>
      <c r="AG98" s="200"/>
      <c r="AH98" s="200"/>
      <c r="AI98" s="200"/>
      <c r="AJ98" s="200"/>
      <c r="AK98" s="200"/>
      <c r="AL98" s="200"/>
    </row>
    <row r="99" spans="1:38" s="197" customFormat="1">
      <c r="A99" s="198"/>
      <c r="B99" s="155" t="s">
        <v>206</v>
      </c>
      <c r="C99" s="155">
        <v>0</v>
      </c>
      <c r="D99" s="155">
        <v>0</v>
      </c>
      <c r="E99" s="155">
        <v>0</v>
      </c>
      <c r="F99" s="155">
        <v>0</v>
      </c>
      <c r="G99" s="155">
        <v>0</v>
      </c>
      <c r="H99" s="155">
        <v>0</v>
      </c>
      <c r="I99" s="155">
        <v>0</v>
      </c>
      <c r="J99" s="155">
        <v>0</v>
      </c>
      <c r="K99" s="155">
        <v>0</v>
      </c>
      <c r="L99" s="155">
        <v>0</v>
      </c>
      <c r="M99" s="155">
        <v>0</v>
      </c>
      <c r="N99" s="155">
        <v>0</v>
      </c>
      <c r="O99" s="281">
        <f t="shared" si="27"/>
        <v>0</v>
      </c>
      <c r="P99" s="282">
        <f t="shared" si="28"/>
        <v>0</v>
      </c>
      <c r="Q99" s="200"/>
      <c r="R99" s="200"/>
      <c r="S99" s="200"/>
      <c r="T99" s="200"/>
      <c r="U99" s="200"/>
      <c r="V99" s="200"/>
      <c r="W99" s="200"/>
      <c r="X99" s="200"/>
      <c r="Y99" s="200"/>
      <c r="Z99" s="200"/>
      <c r="AA99" s="200"/>
      <c r="AB99" s="200"/>
      <c r="AC99" s="200"/>
      <c r="AD99" s="200"/>
      <c r="AE99" s="200"/>
      <c r="AF99" s="200"/>
      <c r="AG99" s="200"/>
      <c r="AH99" s="200"/>
      <c r="AI99" s="200"/>
      <c r="AJ99" s="200"/>
      <c r="AK99" s="200"/>
      <c r="AL99" s="200"/>
    </row>
    <row r="100" spans="1:38" s="197" customFormat="1">
      <c r="A100" s="198"/>
      <c r="B100" s="155" t="s">
        <v>3</v>
      </c>
      <c r="C100" s="155">
        <v>0</v>
      </c>
      <c r="D100" s="155">
        <v>0</v>
      </c>
      <c r="E100" s="155">
        <v>0</v>
      </c>
      <c r="F100" s="155">
        <v>0</v>
      </c>
      <c r="G100" s="155">
        <v>0</v>
      </c>
      <c r="H100" s="155">
        <v>0</v>
      </c>
      <c r="I100" s="155">
        <v>0</v>
      </c>
      <c r="J100" s="155">
        <v>0</v>
      </c>
      <c r="K100" s="155">
        <v>0</v>
      </c>
      <c r="L100" s="155">
        <v>0</v>
      </c>
      <c r="M100" s="155">
        <v>0</v>
      </c>
      <c r="N100" s="155">
        <v>0</v>
      </c>
      <c r="O100" s="281">
        <f t="shared" si="27"/>
        <v>0</v>
      </c>
      <c r="P100" s="282">
        <f t="shared" si="28"/>
        <v>0</v>
      </c>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row>
    <row r="101" spans="1:38">
      <c r="A101" s="169"/>
      <c r="B101" s="170" t="s">
        <v>75</v>
      </c>
      <c r="C101" s="157">
        <f>SUBTOTAL(9,C87:C100)</f>
        <v>0</v>
      </c>
      <c r="D101" s="157">
        <f t="shared" ref="D101:N101" si="29">SUBTOTAL(9,D87:D100)</f>
        <v>0</v>
      </c>
      <c r="E101" s="157">
        <f t="shared" si="29"/>
        <v>0</v>
      </c>
      <c r="F101" s="157">
        <f t="shared" si="29"/>
        <v>0</v>
      </c>
      <c r="G101" s="157">
        <f t="shared" si="29"/>
        <v>0</v>
      </c>
      <c r="H101" s="157">
        <f t="shared" si="29"/>
        <v>0</v>
      </c>
      <c r="I101" s="157">
        <f t="shared" si="29"/>
        <v>0</v>
      </c>
      <c r="J101" s="157">
        <f t="shared" si="29"/>
        <v>0</v>
      </c>
      <c r="K101" s="157">
        <f t="shared" si="29"/>
        <v>0</v>
      </c>
      <c r="L101" s="157">
        <f t="shared" si="29"/>
        <v>0</v>
      </c>
      <c r="M101" s="157">
        <f t="shared" si="29"/>
        <v>0</v>
      </c>
      <c r="N101" s="157">
        <f t="shared" si="29"/>
        <v>0</v>
      </c>
      <c r="O101" s="281">
        <f t="shared" si="27"/>
        <v>0</v>
      </c>
      <c r="P101" s="282">
        <f t="shared" si="28"/>
        <v>0</v>
      </c>
      <c r="Q101" s="19"/>
      <c r="R101" s="19"/>
      <c r="S101" s="19"/>
      <c r="T101" s="19"/>
      <c r="U101" s="19"/>
      <c r="V101" s="19"/>
      <c r="W101" s="19"/>
      <c r="X101" s="19"/>
      <c r="Y101" s="19"/>
      <c r="Z101" s="19"/>
      <c r="AA101" s="19"/>
      <c r="AB101" s="19"/>
      <c r="AC101" s="19"/>
      <c r="AD101" s="19"/>
      <c r="AE101" s="19"/>
      <c r="AF101" s="19"/>
      <c r="AG101" s="19"/>
      <c r="AH101" s="19"/>
      <c r="AI101" s="19"/>
      <c r="AJ101" s="19"/>
      <c r="AK101" s="19"/>
      <c r="AL101" s="19"/>
    </row>
    <row r="102" spans="1:38" ht="16.5">
      <c r="A102" s="318" t="s">
        <v>66</v>
      </c>
      <c r="B102" s="319"/>
      <c r="C102" s="162"/>
      <c r="D102" s="162"/>
      <c r="E102" s="162"/>
      <c r="F102" s="162"/>
      <c r="G102" s="162"/>
      <c r="H102" s="162"/>
      <c r="I102" s="162"/>
      <c r="J102" s="162"/>
      <c r="K102" s="162"/>
      <c r="L102" s="162"/>
      <c r="M102" s="162"/>
      <c r="N102" s="162"/>
      <c r="O102" s="340"/>
      <c r="P102" s="344"/>
      <c r="Q102" s="19"/>
      <c r="R102" s="19"/>
      <c r="S102" s="19"/>
      <c r="T102" s="19"/>
      <c r="U102" s="19"/>
      <c r="V102" s="19"/>
      <c r="W102" s="19"/>
      <c r="X102" s="19"/>
      <c r="Y102" s="19"/>
      <c r="Z102" s="19"/>
      <c r="AA102" s="19"/>
      <c r="AB102" s="19"/>
      <c r="AC102" s="19"/>
      <c r="AD102" s="19"/>
      <c r="AE102" s="19"/>
      <c r="AF102" s="19"/>
      <c r="AG102" s="19"/>
      <c r="AH102" s="19"/>
      <c r="AI102" s="19"/>
      <c r="AJ102" s="19"/>
      <c r="AK102" s="19"/>
      <c r="AL102" s="19"/>
    </row>
    <row r="103" spans="1:38" s="197" customFormat="1">
      <c r="A103" s="202"/>
      <c r="B103" s="155" t="s">
        <v>54</v>
      </c>
      <c r="C103" s="155">
        <v>0</v>
      </c>
      <c r="D103" s="155">
        <v>0</v>
      </c>
      <c r="E103" s="155">
        <v>0</v>
      </c>
      <c r="F103" s="155">
        <v>0</v>
      </c>
      <c r="G103" s="155">
        <v>0</v>
      </c>
      <c r="H103" s="155">
        <v>0</v>
      </c>
      <c r="I103" s="155">
        <v>0</v>
      </c>
      <c r="J103" s="155">
        <v>0</v>
      </c>
      <c r="K103" s="155">
        <v>0</v>
      </c>
      <c r="L103" s="155">
        <v>0</v>
      </c>
      <c r="M103" s="155">
        <v>0</v>
      </c>
      <c r="N103" s="155">
        <v>0</v>
      </c>
      <c r="O103" s="281">
        <f>SUM(C103:N103)</f>
        <v>0</v>
      </c>
      <c r="P103" s="282">
        <f>AVERAGE(C103:N103)</f>
        <v>0</v>
      </c>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row>
    <row r="104" spans="1:38" s="197" customFormat="1">
      <c r="A104" s="198"/>
      <c r="B104" s="155" t="s">
        <v>56</v>
      </c>
      <c r="C104" s="155">
        <v>0</v>
      </c>
      <c r="D104" s="155">
        <v>0</v>
      </c>
      <c r="E104" s="155">
        <v>0</v>
      </c>
      <c r="F104" s="155">
        <v>0</v>
      </c>
      <c r="G104" s="155">
        <v>0</v>
      </c>
      <c r="H104" s="155">
        <v>0</v>
      </c>
      <c r="I104" s="155">
        <v>0</v>
      </c>
      <c r="J104" s="155">
        <v>0</v>
      </c>
      <c r="K104" s="155">
        <v>0</v>
      </c>
      <c r="L104" s="155">
        <v>0</v>
      </c>
      <c r="M104" s="155">
        <v>0</v>
      </c>
      <c r="N104" s="155">
        <v>0</v>
      </c>
      <c r="O104" s="281">
        <f t="shared" ref="O104:O111" si="30">SUM(C104:N104)</f>
        <v>0</v>
      </c>
      <c r="P104" s="282">
        <f t="shared" ref="P104:P111" si="31">AVERAGE(C104:N104)</f>
        <v>0</v>
      </c>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row>
    <row r="105" spans="1:38" s="197" customFormat="1">
      <c r="A105" s="198"/>
      <c r="B105" s="155" t="s">
        <v>208</v>
      </c>
      <c r="C105" s="155">
        <v>0</v>
      </c>
      <c r="D105" s="155">
        <v>0</v>
      </c>
      <c r="E105" s="155">
        <v>0</v>
      </c>
      <c r="F105" s="155">
        <v>0</v>
      </c>
      <c r="G105" s="155">
        <v>0</v>
      </c>
      <c r="H105" s="155">
        <v>0</v>
      </c>
      <c r="I105" s="155">
        <v>0</v>
      </c>
      <c r="J105" s="155">
        <v>0</v>
      </c>
      <c r="K105" s="155">
        <v>0</v>
      </c>
      <c r="L105" s="155">
        <v>0</v>
      </c>
      <c r="M105" s="155">
        <v>0</v>
      </c>
      <c r="N105" s="155">
        <v>0</v>
      </c>
      <c r="O105" s="281">
        <f t="shared" si="30"/>
        <v>0</v>
      </c>
      <c r="P105" s="282">
        <f t="shared" si="31"/>
        <v>0</v>
      </c>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row>
    <row r="106" spans="1:38" s="197" customFormat="1">
      <c r="A106" s="198"/>
      <c r="B106" s="155" t="s">
        <v>67</v>
      </c>
      <c r="C106" s="155">
        <v>0</v>
      </c>
      <c r="D106" s="155">
        <v>0</v>
      </c>
      <c r="E106" s="155">
        <v>0</v>
      </c>
      <c r="F106" s="155">
        <v>0</v>
      </c>
      <c r="G106" s="155">
        <v>0</v>
      </c>
      <c r="H106" s="155">
        <v>0</v>
      </c>
      <c r="I106" s="155">
        <v>0</v>
      </c>
      <c r="J106" s="155">
        <v>0</v>
      </c>
      <c r="K106" s="155">
        <v>0</v>
      </c>
      <c r="L106" s="155">
        <v>0</v>
      </c>
      <c r="M106" s="155">
        <v>0</v>
      </c>
      <c r="N106" s="155">
        <v>0</v>
      </c>
      <c r="O106" s="281">
        <f t="shared" si="30"/>
        <v>0</v>
      </c>
      <c r="P106" s="282">
        <f t="shared" si="31"/>
        <v>0</v>
      </c>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row>
    <row r="107" spans="1:38" s="197" customFormat="1">
      <c r="A107" s="198"/>
      <c r="B107" s="155" t="s">
        <v>209</v>
      </c>
      <c r="C107" s="155">
        <v>0</v>
      </c>
      <c r="D107" s="155">
        <v>0</v>
      </c>
      <c r="E107" s="155">
        <v>0</v>
      </c>
      <c r="F107" s="155">
        <v>0</v>
      </c>
      <c r="G107" s="155">
        <v>0</v>
      </c>
      <c r="H107" s="155">
        <v>0</v>
      </c>
      <c r="I107" s="155">
        <v>0</v>
      </c>
      <c r="J107" s="155">
        <v>0</v>
      </c>
      <c r="K107" s="155">
        <v>0</v>
      </c>
      <c r="L107" s="155">
        <v>0</v>
      </c>
      <c r="M107" s="155">
        <v>0</v>
      </c>
      <c r="N107" s="155">
        <v>0</v>
      </c>
      <c r="O107" s="281">
        <f t="shared" si="30"/>
        <v>0</v>
      </c>
      <c r="P107" s="282">
        <f t="shared" si="31"/>
        <v>0</v>
      </c>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row>
    <row r="108" spans="1:38" s="197" customFormat="1">
      <c r="A108" s="198"/>
      <c r="B108" s="155" t="s">
        <v>68</v>
      </c>
      <c r="C108" s="155">
        <v>0</v>
      </c>
      <c r="D108" s="155">
        <v>0</v>
      </c>
      <c r="E108" s="155">
        <v>0</v>
      </c>
      <c r="F108" s="155">
        <v>0</v>
      </c>
      <c r="G108" s="155">
        <v>0</v>
      </c>
      <c r="H108" s="155">
        <v>0</v>
      </c>
      <c r="I108" s="155">
        <v>0</v>
      </c>
      <c r="J108" s="155">
        <v>0</v>
      </c>
      <c r="K108" s="155">
        <v>0</v>
      </c>
      <c r="L108" s="155">
        <v>0</v>
      </c>
      <c r="M108" s="155">
        <v>0</v>
      </c>
      <c r="N108" s="155">
        <v>0</v>
      </c>
      <c r="O108" s="281">
        <f t="shared" si="30"/>
        <v>0</v>
      </c>
      <c r="P108" s="282">
        <f t="shared" si="31"/>
        <v>0</v>
      </c>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row>
    <row r="109" spans="1:38" s="197" customFormat="1">
      <c r="A109" s="198"/>
      <c r="B109" s="155" t="s">
        <v>69</v>
      </c>
      <c r="C109" s="155">
        <v>0</v>
      </c>
      <c r="D109" s="155">
        <v>0</v>
      </c>
      <c r="E109" s="155">
        <v>0</v>
      </c>
      <c r="F109" s="155">
        <v>0</v>
      </c>
      <c r="G109" s="155">
        <v>0</v>
      </c>
      <c r="H109" s="155">
        <v>0</v>
      </c>
      <c r="I109" s="155">
        <v>0</v>
      </c>
      <c r="J109" s="155">
        <v>0</v>
      </c>
      <c r="K109" s="155">
        <v>0</v>
      </c>
      <c r="L109" s="155">
        <v>0</v>
      </c>
      <c r="M109" s="155">
        <v>0</v>
      </c>
      <c r="N109" s="155">
        <v>0</v>
      </c>
      <c r="O109" s="281">
        <f t="shared" si="30"/>
        <v>0</v>
      </c>
      <c r="P109" s="282">
        <f t="shared" si="31"/>
        <v>0</v>
      </c>
      <c r="Q109" s="200"/>
      <c r="R109" s="200"/>
      <c r="S109" s="200"/>
      <c r="T109" s="200"/>
      <c r="U109" s="200"/>
      <c r="V109" s="200"/>
      <c r="W109" s="200"/>
      <c r="X109" s="200"/>
      <c r="Y109" s="200"/>
      <c r="Z109" s="200"/>
      <c r="AA109" s="200"/>
      <c r="AB109" s="200"/>
      <c r="AC109" s="200"/>
      <c r="AD109" s="200"/>
      <c r="AE109" s="200"/>
    </row>
    <row r="110" spans="1:38" s="197" customFormat="1">
      <c r="A110" s="198"/>
      <c r="B110" s="155" t="s">
        <v>3</v>
      </c>
      <c r="C110" s="155">
        <v>0</v>
      </c>
      <c r="D110" s="155">
        <v>0</v>
      </c>
      <c r="E110" s="155">
        <v>0</v>
      </c>
      <c r="F110" s="155">
        <v>0</v>
      </c>
      <c r="G110" s="155">
        <v>0</v>
      </c>
      <c r="H110" s="155">
        <v>0</v>
      </c>
      <c r="I110" s="155">
        <v>0</v>
      </c>
      <c r="J110" s="155">
        <v>0</v>
      </c>
      <c r="K110" s="155">
        <v>0</v>
      </c>
      <c r="L110" s="155">
        <v>0</v>
      </c>
      <c r="M110" s="155">
        <v>0</v>
      </c>
      <c r="N110" s="155">
        <v>0</v>
      </c>
      <c r="O110" s="281">
        <f t="shared" si="30"/>
        <v>0</v>
      </c>
      <c r="P110" s="282">
        <f t="shared" si="31"/>
        <v>0</v>
      </c>
      <c r="Q110" s="200"/>
      <c r="R110" s="200"/>
      <c r="S110" s="200"/>
      <c r="T110" s="200"/>
      <c r="U110" s="200"/>
      <c r="V110" s="200"/>
      <c r="W110" s="200"/>
      <c r="X110" s="200"/>
      <c r="Y110" s="200"/>
      <c r="Z110" s="200"/>
      <c r="AA110" s="200"/>
      <c r="AB110" s="200"/>
      <c r="AC110" s="200"/>
      <c r="AD110" s="200"/>
      <c r="AE110" s="200"/>
    </row>
    <row r="111" spans="1:38">
      <c r="A111" s="171"/>
      <c r="B111" s="158" t="s">
        <v>75</v>
      </c>
      <c r="C111" s="157">
        <f>SUBTOTAL(9,C103:C110)</f>
        <v>0</v>
      </c>
      <c r="D111" s="157">
        <f t="shared" ref="D111:N111" si="32">SUBTOTAL(9,D103:D110)</f>
        <v>0</v>
      </c>
      <c r="E111" s="157">
        <f t="shared" si="32"/>
        <v>0</v>
      </c>
      <c r="F111" s="157">
        <f t="shared" si="32"/>
        <v>0</v>
      </c>
      <c r="G111" s="157">
        <f t="shared" si="32"/>
        <v>0</v>
      </c>
      <c r="H111" s="157">
        <f t="shared" si="32"/>
        <v>0</v>
      </c>
      <c r="I111" s="157">
        <f t="shared" si="32"/>
        <v>0</v>
      </c>
      <c r="J111" s="157">
        <f t="shared" si="32"/>
        <v>0</v>
      </c>
      <c r="K111" s="157">
        <f t="shared" si="32"/>
        <v>0</v>
      </c>
      <c r="L111" s="157">
        <f t="shared" si="32"/>
        <v>0</v>
      </c>
      <c r="M111" s="157">
        <f t="shared" si="32"/>
        <v>0</v>
      </c>
      <c r="N111" s="157">
        <f t="shared" si="32"/>
        <v>0</v>
      </c>
      <c r="O111" s="281">
        <f t="shared" si="30"/>
        <v>0</v>
      </c>
      <c r="P111" s="282">
        <f t="shared" si="31"/>
        <v>0</v>
      </c>
      <c r="Q111" s="19"/>
      <c r="R111" s="19"/>
      <c r="S111" s="19"/>
      <c r="T111" s="19"/>
      <c r="U111" s="19"/>
      <c r="V111" s="19"/>
      <c r="W111" s="19"/>
      <c r="X111" s="19"/>
      <c r="Y111" s="19"/>
      <c r="Z111" s="19"/>
      <c r="AA111" s="19"/>
      <c r="AB111" s="19"/>
      <c r="AC111" s="19"/>
      <c r="AD111" s="19"/>
      <c r="AE111" s="19"/>
    </row>
    <row r="112" spans="1:38" ht="16.5">
      <c r="A112" s="318" t="s">
        <v>52</v>
      </c>
      <c r="B112" s="319"/>
      <c r="C112" s="162"/>
      <c r="D112" s="162"/>
      <c r="E112" s="162"/>
      <c r="F112" s="162"/>
      <c r="G112" s="162"/>
      <c r="H112" s="162"/>
      <c r="I112" s="162"/>
      <c r="J112" s="162"/>
      <c r="K112" s="162"/>
      <c r="L112" s="162"/>
      <c r="M112" s="162"/>
      <c r="N112" s="162"/>
      <c r="O112" s="340"/>
      <c r="P112" s="342"/>
      <c r="Q112" s="19"/>
      <c r="R112" s="19"/>
      <c r="S112" s="19"/>
      <c r="T112" s="19"/>
      <c r="U112" s="19"/>
      <c r="V112" s="19"/>
      <c r="W112" s="19"/>
      <c r="X112" s="19"/>
      <c r="Y112" s="19"/>
      <c r="Z112" s="19"/>
      <c r="AA112" s="19"/>
      <c r="AB112" s="19"/>
      <c r="AC112" s="19"/>
      <c r="AD112" s="19"/>
      <c r="AE112" s="19"/>
    </row>
    <row r="113" spans="1:31" s="197" customFormat="1">
      <c r="A113" s="202"/>
      <c r="B113" s="155" t="s">
        <v>210</v>
      </c>
      <c r="C113" s="155">
        <v>0</v>
      </c>
      <c r="D113" s="155">
        <v>0</v>
      </c>
      <c r="E113" s="155">
        <v>0</v>
      </c>
      <c r="F113" s="155">
        <v>0</v>
      </c>
      <c r="G113" s="155">
        <v>0</v>
      </c>
      <c r="H113" s="155">
        <v>0</v>
      </c>
      <c r="I113" s="155">
        <v>0</v>
      </c>
      <c r="J113" s="155">
        <v>0</v>
      </c>
      <c r="K113" s="155">
        <v>0</v>
      </c>
      <c r="L113" s="155">
        <v>0</v>
      </c>
      <c r="M113" s="155">
        <v>0</v>
      </c>
      <c r="N113" s="155">
        <v>0</v>
      </c>
      <c r="O113" s="281">
        <f>SUM(C113:N113)</f>
        <v>0</v>
      </c>
      <c r="P113" s="282">
        <f>AVERAGE(C113:N113)</f>
        <v>0</v>
      </c>
      <c r="Q113" s="200"/>
      <c r="R113" s="200"/>
      <c r="S113" s="200"/>
      <c r="T113" s="200"/>
      <c r="U113" s="200"/>
      <c r="V113" s="200"/>
      <c r="W113" s="200"/>
      <c r="X113" s="200"/>
      <c r="Y113" s="200"/>
      <c r="Z113" s="200"/>
      <c r="AA113" s="200"/>
      <c r="AB113" s="200"/>
      <c r="AC113" s="200"/>
      <c r="AD113" s="200"/>
      <c r="AE113" s="200"/>
    </row>
    <row r="114" spans="1:31" s="197" customFormat="1">
      <c r="A114" s="198"/>
      <c r="B114" s="155" t="s">
        <v>53</v>
      </c>
      <c r="C114" s="155">
        <v>0</v>
      </c>
      <c r="D114" s="155">
        <v>0</v>
      </c>
      <c r="E114" s="155">
        <v>0</v>
      </c>
      <c r="F114" s="155">
        <v>0</v>
      </c>
      <c r="G114" s="155">
        <v>0</v>
      </c>
      <c r="H114" s="155">
        <v>0</v>
      </c>
      <c r="I114" s="155">
        <v>0</v>
      </c>
      <c r="J114" s="155">
        <v>0</v>
      </c>
      <c r="K114" s="155">
        <v>0</v>
      </c>
      <c r="L114" s="155">
        <v>0</v>
      </c>
      <c r="M114" s="155">
        <v>0</v>
      </c>
      <c r="N114" s="155">
        <v>0</v>
      </c>
      <c r="O114" s="281">
        <f t="shared" ref="O114:O120" si="33">SUM(C114:N114)</f>
        <v>0</v>
      </c>
      <c r="P114" s="282">
        <f t="shared" ref="P114:P120" si="34">AVERAGE(C114:N114)</f>
        <v>0</v>
      </c>
      <c r="Q114" s="200"/>
      <c r="R114" s="200"/>
      <c r="S114" s="200"/>
      <c r="T114" s="200"/>
      <c r="U114" s="200"/>
      <c r="V114" s="200"/>
      <c r="W114" s="200"/>
      <c r="X114" s="200"/>
      <c r="Y114" s="200"/>
      <c r="Z114" s="200"/>
      <c r="AA114" s="200"/>
      <c r="AB114" s="200"/>
      <c r="AC114" s="200"/>
      <c r="AD114" s="200"/>
      <c r="AE114" s="200"/>
    </row>
    <row r="115" spans="1:31" s="197" customFormat="1">
      <c r="A115" s="198"/>
      <c r="B115" s="155" t="s">
        <v>54</v>
      </c>
      <c r="C115" s="155">
        <v>0</v>
      </c>
      <c r="D115" s="155">
        <v>0</v>
      </c>
      <c r="E115" s="155">
        <v>0</v>
      </c>
      <c r="F115" s="155">
        <v>0</v>
      </c>
      <c r="G115" s="155">
        <v>0</v>
      </c>
      <c r="H115" s="155">
        <v>0</v>
      </c>
      <c r="I115" s="155">
        <v>0</v>
      </c>
      <c r="J115" s="155">
        <v>0</v>
      </c>
      <c r="K115" s="155">
        <v>0</v>
      </c>
      <c r="L115" s="155">
        <v>0</v>
      </c>
      <c r="M115" s="155">
        <v>0</v>
      </c>
      <c r="N115" s="155">
        <v>0</v>
      </c>
      <c r="O115" s="281">
        <f t="shared" si="33"/>
        <v>0</v>
      </c>
      <c r="P115" s="282">
        <f t="shared" si="34"/>
        <v>0</v>
      </c>
      <c r="Q115" s="200"/>
      <c r="R115" s="200"/>
      <c r="S115" s="200"/>
      <c r="T115" s="200"/>
      <c r="U115" s="200"/>
      <c r="V115" s="200"/>
      <c r="W115" s="200"/>
      <c r="X115" s="200"/>
      <c r="Y115" s="200"/>
      <c r="Z115" s="200"/>
      <c r="AA115" s="200"/>
      <c r="AB115" s="200"/>
      <c r="AC115" s="200"/>
      <c r="AD115" s="200"/>
      <c r="AE115" s="200"/>
    </row>
    <row r="116" spans="1:31" s="197" customFormat="1">
      <c r="A116" s="198"/>
      <c r="B116" s="155" t="s">
        <v>56</v>
      </c>
      <c r="C116" s="155">
        <v>0</v>
      </c>
      <c r="D116" s="155">
        <v>0</v>
      </c>
      <c r="E116" s="155">
        <v>0</v>
      </c>
      <c r="F116" s="155">
        <v>0</v>
      </c>
      <c r="G116" s="155">
        <v>0</v>
      </c>
      <c r="H116" s="155">
        <v>0</v>
      </c>
      <c r="I116" s="155">
        <v>0</v>
      </c>
      <c r="J116" s="155">
        <v>0</v>
      </c>
      <c r="K116" s="155">
        <v>0</v>
      </c>
      <c r="L116" s="155">
        <v>0</v>
      </c>
      <c r="M116" s="155">
        <v>0</v>
      </c>
      <c r="N116" s="155">
        <v>0</v>
      </c>
      <c r="O116" s="281">
        <f t="shared" si="33"/>
        <v>0</v>
      </c>
      <c r="P116" s="282">
        <f t="shared" si="34"/>
        <v>0</v>
      </c>
      <c r="Q116" s="200"/>
      <c r="R116" s="200"/>
      <c r="S116" s="200"/>
      <c r="T116" s="200"/>
      <c r="U116" s="200"/>
      <c r="V116" s="200"/>
      <c r="W116" s="200"/>
      <c r="X116" s="200"/>
      <c r="Y116" s="200"/>
      <c r="Z116" s="200"/>
      <c r="AA116" s="200"/>
      <c r="AB116" s="200"/>
      <c r="AC116" s="200"/>
      <c r="AD116" s="200"/>
      <c r="AE116" s="200"/>
    </row>
    <row r="117" spans="1:31" s="197" customFormat="1">
      <c r="A117" s="198"/>
      <c r="B117" s="155" t="s">
        <v>57</v>
      </c>
      <c r="C117" s="155">
        <v>0</v>
      </c>
      <c r="D117" s="155">
        <v>0</v>
      </c>
      <c r="E117" s="155">
        <v>0</v>
      </c>
      <c r="F117" s="155">
        <v>0</v>
      </c>
      <c r="G117" s="155">
        <v>0</v>
      </c>
      <c r="H117" s="155">
        <v>0</v>
      </c>
      <c r="I117" s="155">
        <v>0</v>
      </c>
      <c r="J117" s="155">
        <v>0</v>
      </c>
      <c r="K117" s="155">
        <v>0</v>
      </c>
      <c r="L117" s="155">
        <v>0</v>
      </c>
      <c r="M117" s="155">
        <v>0</v>
      </c>
      <c r="N117" s="155">
        <v>0</v>
      </c>
      <c r="O117" s="281">
        <f t="shared" si="33"/>
        <v>0</v>
      </c>
      <c r="P117" s="282">
        <f t="shared" si="34"/>
        <v>0</v>
      </c>
      <c r="Q117" s="200"/>
      <c r="R117" s="200"/>
      <c r="S117" s="200"/>
      <c r="T117" s="200"/>
      <c r="U117" s="200"/>
      <c r="V117" s="200"/>
      <c r="W117" s="200"/>
      <c r="X117" s="200"/>
      <c r="Y117" s="200"/>
      <c r="Z117" s="200"/>
      <c r="AA117" s="200"/>
      <c r="AB117" s="200"/>
      <c r="AC117" s="200"/>
      <c r="AD117" s="200"/>
      <c r="AE117" s="200"/>
    </row>
    <row r="118" spans="1:31" s="197" customFormat="1">
      <c r="A118" s="198"/>
      <c r="B118" s="155" t="s">
        <v>211</v>
      </c>
      <c r="C118" s="155">
        <v>0</v>
      </c>
      <c r="D118" s="155">
        <v>0</v>
      </c>
      <c r="E118" s="155">
        <v>0</v>
      </c>
      <c r="F118" s="155">
        <v>0</v>
      </c>
      <c r="G118" s="155">
        <v>0</v>
      </c>
      <c r="H118" s="155">
        <v>0</v>
      </c>
      <c r="I118" s="155">
        <v>0</v>
      </c>
      <c r="J118" s="155">
        <v>0</v>
      </c>
      <c r="K118" s="155">
        <v>0</v>
      </c>
      <c r="L118" s="155">
        <v>0</v>
      </c>
      <c r="M118" s="155">
        <v>0</v>
      </c>
      <c r="N118" s="155">
        <v>0</v>
      </c>
      <c r="O118" s="281">
        <f t="shared" si="33"/>
        <v>0</v>
      </c>
      <c r="P118" s="282">
        <f t="shared" si="34"/>
        <v>0</v>
      </c>
      <c r="Q118" s="200"/>
      <c r="R118" s="200"/>
      <c r="S118" s="200"/>
      <c r="T118" s="200"/>
      <c r="U118" s="200"/>
      <c r="V118" s="200"/>
      <c r="W118" s="200"/>
      <c r="X118" s="200"/>
      <c r="Y118" s="200"/>
      <c r="Z118" s="200"/>
      <c r="AA118" s="200"/>
      <c r="AB118" s="200"/>
      <c r="AC118" s="200"/>
      <c r="AD118" s="200"/>
      <c r="AE118" s="200"/>
    </row>
    <row r="119" spans="1:31" s="197" customFormat="1">
      <c r="A119" s="198"/>
      <c r="B119" s="155" t="s">
        <v>3</v>
      </c>
      <c r="C119" s="155">
        <v>0</v>
      </c>
      <c r="D119" s="155">
        <v>0</v>
      </c>
      <c r="E119" s="155">
        <v>0</v>
      </c>
      <c r="F119" s="155">
        <v>0</v>
      </c>
      <c r="G119" s="155">
        <v>0</v>
      </c>
      <c r="H119" s="155">
        <v>0</v>
      </c>
      <c r="I119" s="155">
        <v>0</v>
      </c>
      <c r="J119" s="155">
        <v>0</v>
      </c>
      <c r="K119" s="155">
        <v>0</v>
      </c>
      <c r="L119" s="155">
        <v>0</v>
      </c>
      <c r="M119" s="155">
        <v>0</v>
      </c>
      <c r="N119" s="155">
        <v>0</v>
      </c>
      <c r="O119" s="281">
        <f t="shared" si="33"/>
        <v>0</v>
      </c>
      <c r="P119" s="282">
        <f t="shared" si="34"/>
        <v>0</v>
      </c>
      <c r="Q119" s="200"/>
      <c r="R119" s="200"/>
      <c r="S119" s="200"/>
      <c r="T119" s="200"/>
      <c r="U119" s="200"/>
      <c r="V119" s="200"/>
      <c r="W119" s="200"/>
      <c r="X119" s="200"/>
      <c r="Y119" s="200"/>
      <c r="Z119" s="200"/>
      <c r="AA119" s="200"/>
      <c r="AB119" s="200"/>
      <c r="AC119" s="200"/>
      <c r="AD119" s="200"/>
      <c r="AE119" s="200"/>
    </row>
    <row r="120" spans="1:31">
      <c r="A120" s="171"/>
      <c r="B120" s="158" t="s">
        <v>75</v>
      </c>
      <c r="C120" s="157">
        <f>SUBTOTAL(9,C113:C119)</f>
        <v>0</v>
      </c>
      <c r="D120" s="157">
        <f t="shared" ref="D120:N120" si="35">SUBTOTAL(9,D113:D119)</f>
        <v>0</v>
      </c>
      <c r="E120" s="157">
        <f t="shared" si="35"/>
        <v>0</v>
      </c>
      <c r="F120" s="157">
        <f t="shared" si="35"/>
        <v>0</v>
      </c>
      <c r="G120" s="157">
        <f t="shared" si="35"/>
        <v>0</v>
      </c>
      <c r="H120" s="157">
        <f t="shared" si="35"/>
        <v>0</v>
      </c>
      <c r="I120" s="157">
        <f t="shared" si="35"/>
        <v>0</v>
      </c>
      <c r="J120" s="157">
        <f t="shared" si="35"/>
        <v>0</v>
      </c>
      <c r="K120" s="157">
        <f t="shared" si="35"/>
        <v>0</v>
      </c>
      <c r="L120" s="157">
        <f t="shared" si="35"/>
        <v>0</v>
      </c>
      <c r="M120" s="157">
        <f t="shared" si="35"/>
        <v>0</v>
      </c>
      <c r="N120" s="157">
        <f t="shared" si="35"/>
        <v>0</v>
      </c>
      <c r="O120" s="281">
        <f t="shared" si="33"/>
        <v>0</v>
      </c>
      <c r="P120" s="282">
        <f t="shared" si="34"/>
        <v>0</v>
      </c>
      <c r="Q120" s="19"/>
      <c r="R120" s="19"/>
      <c r="S120" s="19"/>
      <c r="T120" s="19"/>
      <c r="U120" s="19"/>
      <c r="V120" s="19"/>
      <c r="W120" s="19"/>
      <c r="X120" s="19"/>
      <c r="Y120" s="19"/>
      <c r="Z120" s="19"/>
      <c r="AA120" s="19"/>
      <c r="AB120" s="19"/>
      <c r="AC120" s="19"/>
      <c r="AD120" s="19"/>
      <c r="AE120" s="19"/>
    </row>
    <row r="121" spans="1:31" s="3" customFormat="1" ht="15.75" customHeight="1">
      <c r="A121" s="318" t="s">
        <v>70</v>
      </c>
      <c r="B121" s="319"/>
      <c r="C121" s="162"/>
      <c r="D121" s="162"/>
      <c r="E121" s="162"/>
      <c r="F121" s="162"/>
      <c r="G121" s="162"/>
      <c r="H121" s="162"/>
      <c r="I121" s="162"/>
      <c r="J121" s="162"/>
      <c r="K121" s="162"/>
      <c r="L121" s="162"/>
      <c r="M121" s="162"/>
      <c r="N121" s="162"/>
      <c r="O121" s="340"/>
      <c r="P121" s="342"/>
      <c r="Q121" s="20"/>
      <c r="R121" s="20"/>
      <c r="S121" s="20"/>
      <c r="T121" s="20"/>
      <c r="U121" s="20"/>
      <c r="V121" s="20"/>
      <c r="W121" s="20"/>
      <c r="X121" s="20"/>
      <c r="Y121" s="20"/>
      <c r="Z121" s="20"/>
      <c r="AA121" s="20"/>
      <c r="AB121" s="20"/>
      <c r="AC121" s="20"/>
      <c r="AD121" s="20"/>
      <c r="AE121" s="20"/>
    </row>
    <row r="122" spans="1:31" s="197" customFormat="1">
      <c r="A122" s="202"/>
      <c r="B122" s="155" t="s">
        <v>71</v>
      </c>
      <c r="C122" s="155">
        <v>0</v>
      </c>
      <c r="D122" s="155">
        <v>0</v>
      </c>
      <c r="E122" s="155">
        <v>0</v>
      </c>
      <c r="F122" s="155">
        <v>0</v>
      </c>
      <c r="G122" s="155">
        <v>0</v>
      </c>
      <c r="H122" s="155">
        <v>0</v>
      </c>
      <c r="I122" s="155">
        <v>0</v>
      </c>
      <c r="J122" s="155">
        <v>0</v>
      </c>
      <c r="K122" s="155">
        <v>0</v>
      </c>
      <c r="L122" s="155">
        <v>0</v>
      </c>
      <c r="M122" s="155">
        <v>0</v>
      </c>
      <c r="N122" s="155">
        <v>0</v>
      </c>
      <c r="O122" s="281">
        <f t="shared" ref="O122:O127" si="36">SUM(C122:N122)</f>
        <v>0</v>
      </c>
      <c r="P122" s="282">
        <f>AVERAGE(C122:N122)</f>
        <v>0</v>
      </c>
      <c r="Q122" s="200"/>
      <c r="R122" s="200"/>
      <c r="S122" s="200"/>
      <c r="T122" s="200"/>
      <c r="U122" s="200"/>
      <c r="V122" s="200"/>
      <c r="W122" s="200"/>
      <c r="X122" s="200"/>
      <c r="Y122" s="200"/>
      <c r="Z122" s="200"/>
      <c r="AA122" s="200"/>
      <c r="AB122" s="200"/>
      <c r="AC122" s="200"/>
      <c r="AD122" s="200"/>
      <c r="AE122" s="200"/>
    </row>
    <row r="123" spans="1:31" s="197" customFormat="1">
      <c r="A123" s="198"/>
      <c r="B123" s="155" t="s">
        <v>72</v>
      </c>
      <c r="C123" s="155">
        <v>0</v>
      </c>
      <c r="D123" s="155">
        <v>0</v>
      </c>
      <c r="E123" s="155">
        <v>0</v>
      </c>
      <c r="F123" s="155">
        <v>0</v>
      </c>
      <c r="G123" s="155">
        <v>0</v>
      </c>
      <c r="H123" s="155">
        <v>0</v>
      </c>
      <c r="I123" s="155">
        <v>0</v>
      </c>
      <c r="J123" s="155">
        <v>0</v>
      </c>
      <c r="K123" s="155">
        <v>0</v>
      </c>
      <c r="L123" s="155">
        <v>0</v>
      </c>
      <c r="M123" s="155">
        <v>0</v>
      </c>
      <c r="N123" s="155">
        <v>0</v>
      </c>
      <c r="O123" s="281">
        <f t="shared" si="36"/>
        <v>0</v>
      </c>
      <c r="P123" s="282">
        <f t="shared" ref="P123:P127" si="37">AVERAGE(C123:N123)</f>
        <v>0</v>
      </c>
      <c r="Q123" s="200"/>
      <c r="R123" s="200"/>
      <c r="S123" s="200"/>
      <c r="T123" s="200"/>
      <c r="U123" s="200"/>
      <c r="V123" s="200"/>
      <c r="W123" s="200"/>
      <c r="X123" s="200"/>
      <c r="Y123" s="200"/>
      <c r="Z123" s="200"/>
      <c r="AA123" s="200"/>
      <c r="AB123" s="200"/>
      <c r="AC123" s="200"/>
      <c r="AD123" s="200"/>
      <c r="AE123" s="200"/>
    </row>
    <row r="124" spans="1:31" s="197" customFormat="1">
      <c r="A124" s="198"/>
      <c r="B124" s="155" t="s">
        <v>150</v>
      </c>
      <c r="C124" s="155">
        <v>0</v>
      </c>
      <c r="D124" s="155">
        <v>0</v>
      </c>
      <c r="E124" s="155">
        <v>0</v>
      </c>
      <c r="F124" s="155">
        <v>0</v>
      </c>
      <c r="G124" s="155">
        <v>0</v>
      </c>
      <c r="H124" s="155">
        <v>0</v>
      </c>
      <c r="I124" s="155">
        <v>0</v>
      </c>
      <c r="J124" s="155">
        <v>0</v>
      </c>
      <c r="K124" s="155">
        <v>0</v>
      </c>
      <c r="L124" s="155">
        <v>0</v>
      </c>
      <c r="M124" s="155">
        <v>0</v>
      </c>
      <c r="N124" s="155">
        <v>0</v>
      </c>
      <c r="O124" s="281">
        <f t="shared" si="36"/>
        <v>0</v>
      </c>
      <c r="P124" s="282">
        <f t="shared" si="37"/>
        <v>0</v>
      </c>
      <c r="Q124" s="200"/>
      <c r="R124" s="200"/>
      <c r="S124" s="200"/>
      <c r="T124" s="200"/>
      <c r="U124" s="200"/>
      <c r="V124" s="200"/>
      <c r="W124" s="200"/>
      <c r="X124" s="200"/>
      <c r="Y124" s="200"/>
      <c r="Z124" s="200"/>
      <c r="AA124" s="200"/>
      <c r="AB124" s="200"/>
      <c r="AC124" s="200"/>
      <c r="AD124" s="200"/>
      <c r="AE124" s="200"/>
    </row>
    <row r="125" spans="1:31" s="197" customFormat="1">
      <c r="A125" s="198"/>
      <c r="B125" s="155" t="s">
        <v>3</v>
      </c>
      <c r="C125" s="155">
        <v>0</v>
      </c>
      <c r="D125" s="155">
        <v>0</v>
      </c>
      <c r="E125" s="155">
        <v>0</v>
      </c>
      <c r="F125" s="155">
        <v>0</v>
      </c>
      <c r="G125" s="155">
        <v>0</v>
      </c>
      <c r="H125" s="155">
        <v>0</v>
      </c>
      <c r="I125" s="155">
        <v>0</v>
      </c>
      <c r="J125" s="155">
        <v>0</v>
      </c>
      <c r="K125" s="155">
        <v>0</v>
      </c>
      <c r="L125" s="155">
        <v>0</v>
      </c>
      <c r="M125" s="155">
        <v>0</v>
      </c>
      <c r="N125" s="155">
        <v>0</v>
      </c>
      <c r="O125" s="281">
        <f t="shared" si="36"/>
        <v>0</v>
      </c>
      <c r="P125" s="282">
        <f t="shared" si="37"/>
        <v>0</v>
      </c>
      <c r="Q125" s="200"/>
      <c r="R125" s="200"/>
      <c r="S125" s="200"/>
      <c r="T125" s="200"/>
      <c r="U125" s="200"/>
      <c r="V125" s="200"/>
      <c r="W125" s="200"/>
      <c r="X125" s="200"/>
      <c r="Y125" s="200"/>
      <c r="Z125" s="200"/>
      <c r="AA125" s="200"/>
      <c r="AB125" s="200"/>
      <c r="AC125" s="200"/>
      <c r="AD125" s="200"/>
      <c r="AE125" s="200"/>
    </row>
    <row r="126" spans="1:31" s="197" customFormat="1">
      <c r="A126" s="198"/>
      <c r="B126" s="155" t="s">
        <v>3</v>
      </c>
      <c r="C126" s="155">
        <v>0</v>
      </c>
      <c r="D126" s="155">
        <v>0</v>
      </c>
      <c r="E126" s="155">
        <v>0</v>
      </c>
      <c r="F126" s="155">
        <v>0</v>
      </c>
      <c r="G126" s="155">
        <v>0</v>
      </c>
      <c r="H126" s="155">
        <v>0</v>
      </c>
      <c r="I126" s="155">
        <v>0</v>
      </c>
      <c r="J126" s="155">
        <v>0</v>
      </c>
      <c r="K126" s="155">
        <v>0</v>
      </c>
      <c r="L126" s="155">
        <v>0</v>
      </c>
      <c r="M126" s="155">
        <v>0</v>
      </c>
      <c r="N126" s="155">
        <v>0</v>
      </c>
      <c r="O126" s="281">
        <f t="shared" si="36"/>
        <v>0</v>
      </c>
      <c r="P126" s="282">
        <f t="shared" si="37"/>
        <v>0</v>
      </c>
      <c r="Q126" s="200"/>
      <c r="R126" s="200"/>
      <c r="S126" s="200"/>
      <c r="T126" s="200"/>
      <c r="U126" s="200"/>
      <c r="V126" s="200"/>
      <c r="W126" s="200"/>
      <c r="X126" s="200"/>
      <c r="Y126" s="200"/>
      <c r="Z126" s="200"/>
      <c r="AA126" s="200"/>
      <c r="AB126" s="200"/>
      <c r="AC126" s="200"/>
      <c r="AD126" s="200"/>
      <c r="AE126" s="200"/>
    </row>
    <row r="127" spans="1:31">
      <c r="A127" s="171"/>
      <c r="B127" s="158" t="s">
        <v>75</v>
      </c>
      <c r="C127" s="157">
        <f>SUBTOTAL(9,C122:C126)</f>
        <v>0</v>
      </c>
      <c r="D127" s="157">
        <f t="shared" ref="D127:N127" si="38">SUBTOTAL(9,D122:D126)</f>
        <v>0</v>
      </c>
      <c r="E127" s="157">
        <f t="shared" si="38"/>
        <v>0</v>
      </c>
      <c r="F127" s="157">
        <f t="shared" si="38"/>
        <v>0</v>
      </c>
      <c r="G127" s="157">
        <f t="shared" si="38"/>
        <v>0</v>
      </c>
      <c r="H127" s="157">
        <f t="shared" si="38"/>
        <v>0</v>
      </c>
      <c r="I127" s="157">
        <f t="shared" si="38"/>
        <v>0</v>
      </c>
      <c r="J127" s="157">
        <f t="shared" si="38"/>
        <v>0</v>
      </c>
      <c r="K127" s="157">
        <f t="shared" si="38"/>
        <v>0</v>
      </c>
      <c r="L127" s="157">
        <f t="shared" si="38"/>
        <v>0</v>
      </c>
      <c r="M127" s="157">
        <f t="shared" si="38"/>
        <v>0</v>
      </c>
      <c r="N127" s="157">
        <f t="shared" si="38"/>
        <v>0</v>
      </c>
      <c r="O127" s="281">
        <f t="shared" si="36"/>
        <v>0</v>
      </c>
      <c r="P127" s="282">
        <f t="shared" si="37"/>
        <v>0</v>
      </c>
      <c r="Q127" s="19"/>
      <c r="R127" s="19"/>
      <c r="S127" s="19"/>
      <c r="T127" s="19"/>
      <c r="U127" s="19"/>
      <c r="V127" s="19"/>
      <c r="W127" s="19"/>
      <c r="X127" s="19"/>
      <c r="Y127" s="19"/>
      <c r="Z127" s="19"/>
      <c r="AA127" s="19"/>
      <c r="AB127" s="19"/>
      <c r="AC127" s="19"/>
      <c r="AD127" s="19"/>
      <c r="AE127" s="19"/>
    </row>
    <row r="128" spans="1:31" ht="16.5">
      <c r="A128" s="318" t="s">
        <v>74</v>
      </c>
      <c r="B128" s="319"/>
      <c r="C128" s="162"/>
      <c r="D128" s="162"/>
      <c r="E128" s="162"/>
      <c r="F128" s="162"/>
      <c r="G128" s="162"/>
      <c r="H128" s="162"/>
      <c r="I128" s="162"/>
      <c r="J128" s="162"/>
      <c r="K128" s="162"/>
      <c r="L128" s="162"/>
      <c r="M128" s="162"/>
      <c r="N128" s="162"/>
      <c r="O128" s="340"/>
      <c r="P128" s="342"/>
      <c r="Q128" s="19"/>
      <c r="R128" s="19"/>
      <c r="S128" s="19"/>
      <c r="T128" s="19"/>
      <c r="U128" s="19"/>
      <c r="V128" s="19"/>
      <c r="W128" s="19"/>
      <c r="X128" s="19"/>
      <c r="Y128" s="19"/>
      <c r="Z128" s="19"/>
      <c r="AA128" s="19"/>
      <c r="AB128" s="19"/>
      <c r="AC128" s="19"/>
      <c r="AD128" s="19"/>
      <c r="AE128" s="19"/>
    </row>
    <row r="129" spans="1:31" s="197" customFormat="1">
      <c r="A129" s="202"/>
      <c r="B129" s="159" t="s">
        <v>63</v>
      </c>
      <c r="C129" s="155">
        <v>0</v>
      </c>
      <c r="D129" s="155">
        <v>0</v>
      </c>
      <c r="E129" s="155">
        <v>0</v>
      </c>
      <c r="F129" s="155">
        <v>0</v>
      </c>
      <c r="G129" s="155">
        <v>0</v>
      </c>
      <c r="H129" s="155">
        <v>0</v>
      </c>
      <c r="I129" s="155">
        <v>0</v>
      </c>
      <c r="J129" s="155">
        <v>0</v>
      </c>
      <c r="K129" s="155">
        <v>0</v>
      </c>
      <c r="L129" s="155">
        <v>0</v>
      </c>
      <c r="M129" s="155">
        <v>0</v>
      </c>
      <c r="N129" s="155">
        <v>0</v>
      </c>
      <c r="O129" s="281">
        <f>SUM(C129:N129)</f>
        <v>0</v>
      </c>
      <c r="P129" s="282">
        <f>AVERAGE(C129:N129)</f>
        <v>0</v>
      </c>
      <c r="Q129" s="200"/>
      <c r="R129" s="200"/>
      <c r="S129" s="200"/>
      <c r="T129" s="200"/>
      <c r="U129" s="200"/>
      <c r="V129" s="200"/>
      <c r="W129" s="200"/>
      <c r="X129" s="200"/>
      <c r="Y129" s="200"/>
      <c r="Z129" s="200"/>
      <c r="AA129" s="200"/>
      <c r="AB129" s="200"/>
      <c r="AC129" s="200"/>
      <c r="AD129" s="200"/>
      <c r="AE129" s="200"/>
    </row>
    <row r="130" spans="1:31" s="197" customFormat="1">
      <c r="A130" s="198"/>
      <c r="B130" s="155" t="s">
        <v>283</v>
      </c>
      <c r="C130" s="155">
        <v>0</v>
      </c>
      <c r="D130" s="155">
        <v>0</v>
      </c>
      <c r="E130" s="155">
        <v>0</v>
      </c>
      <c r="F130" s="155">
        <v>0</v>
      </c>
      <c r="G130" s="155">
        <v>0</v>
      </c>
      <c r="H130" s="155">
        <v>0</v>
      </c>
      <c r="I130" s="155">
        <v>0</v>
      </c>
      <c r="J130" s="155">
        <v>0</v>
      </c>
      <c r="K130" s="155">
        <v>0</v>
      </c>
      <c r="L130" s="155">
        <v>0</v>
      </c>
      <c r="M130" s="155">
        <v>0</v>
      </c>
      <c r="N130" s="155">
        <v>0</v>
      </c>
      <c r="O130" s="281">
        <f t="shared" ref="O130:O135" si="39">SUM(C130:N130)</f>
        <v>0</v>
      </c>
      <c r="P130" s="282">
        <f t="shared" ref="P130:P135" si="40">AVERAGE(C130:N130)</f>
        <v>0</v>
      </c>
      <c r="Q130" s="200"/>
      <c r="R130" s="200"/>
      <c r="S130" s="200"/>
      <c r="T130" s="200"/>
      <c r="U130" s="200"/>
      <c r="V130" s="200"/>
      <c r="W130" s="200"/>
      <c r="X130" s="200"/>
      <c r="Y130" s="200"/>
      <c r="Z130" s="200"/>
      <c r="AA130" s="200"/>
      <c r="AB130" s="200"/>
      <c r="AC130" s="200"/>
      <c r="AD130" s="200"/>
      <c r="AE130" s="200"/>
    </row>
    <row r="131" spans="1:31" s="197" customFormat="1">
      <c r="A131" s="198"/>
      <c r="B131" s="155" t="s">
        <v>64</v>
      </c>
      <c r="C131" s="155">
        <v>0</v>
      </c>
      <c r="D131" s="155">
        <v>0</v>
      </c>
      <c r="E131" s="155">
        <v>0</v>
      </c>
      <c r="F131" s="155">
        <v>0</v>
      </c>
      <c r="G131" s="155">
        <v>0</v>
      </c>
      <c r="H131" s="155">
        <v>0</v>
      </c>
      <c r="I131" s="155">
        <v>0</v>
      </c>
      <c r="J131" s="155">
        <v>0</v>
      </c>
      <c r="K131" s="155">
        <v>0</v>
      </c>
      <c r="L131" s="155">
        <v>0</v>
      </c>
      <c r="M131" s="155">
        <v>0</v>
      </c>
      <c r="N131" s="155">
        <v>0</v>
      </c>
      <c r="O131" s="281">
        <f t="shared" si="39"/>
        <v>0</v>
      </c>
      <c r="P131" s="282">
        <f t="shared" si="40"/>
        <v>0</v>
      </c>
      <c r="Q131" s="200"/>
      <c r="R131" s="200"/>
      <c r="S131" s="200"/>
      <c r="T131" s="200"/>
      <c r="U131" s="200"/>
      <c r="V131" s="200"/>
      <c r="W131" s="200"/>
      <c r="X131" s="200"/>
      <c r="Y131" s="200"/>
      <c r="Z131" s="200"/>
      <c r="AA131" s="200"/>
      <c r="AB131" s="200"/>
      <c r="AC131" s="200"/>
      <c r="AD131" s="200"/>
      <c r="AE131" s="200"/>
    </row>
    <row r="132" spans="1:31" s="197" customFormat="1">
      <c r="A132" s="198"/>
      <c r="B132" s="155" t="s">
        <v>65</v>
      </c>
      <c r="C132" s="155">
        <v>0</v>
      </c>
      <c r="D132" s="155">
        <v>0</v>
      </c>
      <c r="E132" s="155">
        <v>0</v>
      </c>
      <c r="F132" s="155">
        <v>0</v>
      </c>
      <c r="G132" s="155">
        <v>0</v>
      </c>
      <c r="H132" s="155">
        <v>0</v>
      </c>
      <c r="I132" s="155">
        <v>0</v>
      </c>
      <c r="J132" s="155">
        <v>0</v>
      </c>
      <c r="K132" s="155">
        <v>0</v>
      </c>
      <c r="L132" s="155">
        <v>0</v>
      </c>
      <c r="M132" s="155">
        <v>0</v>
      </c>
      <c r="N132" s="155">
        <v>0</v>
      </c>
      <c r="O132" s="281">
        <f t="shared" si="39"/>
        <v>0</v>
      </c>
      <c r="P132" s="282">
        <f t="shared" si="40"/>
        <v>0</v>
      </c>
      <c r="Q132" s="200"/>
      <c r="R132" s="200"/>
      <c r="S132" s="200"/>
      <c r="T132" s="200"/>
      <c r="U132" s="200"/>
      <c r="V132" s="200"/>
      <c r="W132" s="200"/>
      <c r="X132" s="200"/>
      <c r="Y132" s="200"/>
      <c r="Z132" s="200"/>
      <c r="AA132" s="200"/>
      <c r="AB132" s="200"/>
      <c r="AC132" s="200"/>
      <c r="AD132" s="200"/>
      <c r="AE132" s="200"/>
    </row>
    <row r="133" spans="1:31" s="197" customFormat="1">
      <c r="A133" s="198"/>
      <c r="B133" s="155" t="s">
        <v>24</v>
      </c>
      <c r="C133" s="155">
        <v>0</v>
      </c>
      <c r="D133" s="155">
        <v>0</v>
      </c>
      <c r="E133" s="155">
        <v>0</v>
      </c>
      <c r="F133" s="155">
        <v>0</v>
      </c>
      <c r="G133" s="155">
        <v>0</v>
      </c>
      <c r="H133" s="155">
        <v>0</v>
      </c>
      <c r="I133" s="155">
        <v>0</v>
      </c>
      <c r="J133" s="155">
        <v>0</v>
      </c>
      <c r="K133" s="155">
        <v>0</v>
      </c>
      <c r="L133" s="155">
        <v>0</v>
      </c>
      <c r="M133" s="155">
        <v>0</v>
      </c>
      <c r="N133" s="155">
        <v>0</v>
      </c>
      <c r="O133" s="281">
        <f t="shared" si="39"/>
        <v>0</v>
      </c>
      <c r="P133" s="282">
        <f t="shared" si="40"/>
        <v>0</v>
      </c>
      <c r="Q133" s="200"/>
      <c r="R133" s="200"/>
      <c r="S133" s="200"/>
      <c r="T133" s="200"/>
      <c r="U133" s="200"/>
      <c r="V133" s="200"/>
      <c r="W133" s="200"/>
      <c r="X133" s="200"/>
      <c r="Y133" s="200"/>
      <c r="Z133" s="200"/>
      <c r="AA133" s="200"/>
      <c r="AB133" s="200"/>
      <c r="AC133" s="200"/>
      <c r="AD133" s="200"/>
      <c r="AE133" s="200"/>
    </row>
    <row r="134" spans="1:31" s="197" customFormat="1">
      <c r="A134" s="198"/>
      <c r="B134" s="155" t="s">
        <v>3</v>
      </c>
      <c r="C134" s="155">
        <v>0</v>
      </c>
      <c r="D134" s="155">
        <v>0</v>
      </c>
      <c r="E134" s="155">
        <v>0</v>
      </c>
      <c r="F134" s="155">
        <v>0</v>
      </c>
      <c r="G134" s="155">
        <v>0</v>
      </c>
      <c r="H134" s="155">
        <v>0</v>
      </c>
      <c r="I134" s="155">
        <v>0</v>
      </c>
      <c r="J134" s="155">
        <v>0</v>
      </c>
      <c r="K134" s="155">
        <v>0</v>
      </c>
      <c r="L134" s="155">
        <v>0</v>
      </c>
      <c r="M134" s="155">
        <v>0</v>
      </c>
      <c r="N134" s="155">
        <v>0</v>
      </c>
      <c r="O134" s="281">
        <f t="shared" si="39"/>
        <v>0</v>
      </c>
      <c r="P134" s="282">
        <f t="shared" si="40"/>
        <v>0</v>
      </c>
      <c r="Q134" s="200"/>
      <c r="R134" s="200"/>
      <c r="S134" s="200"/>
      <c r="T134" s="200"/>
      <c r="U134" s="200"/>
      <c r="V134" s="200"/>
      <c r="W134" s="200"/>
      <c r="X134" s="200"/>
      <c r="Y134" s="200"/>
      <c r="Z134" s="200"/>
      <c r="AA134" s="200"/>
      <c r="AB134" s="200"/>
      <c r="AC134" s="200"/>
      <c r="AD134" s="200"/>
      <c r="AE134" s="200"/>
    </row>
    <row r="135" spans="1:31">
      <c r="A135" s="171"/>
      <c r="B135" s="158" t="s">
        <v>75</v>
      </c>
      <c r="C135" s="157">
        <f>SUBTOTAL(9,C129:C134)</f>
        <v>0</v>
      </c>
      <c r="D135" s="157">
        <f t="shared" ref="D135:N135" si="41">SUBTOTAL(9,D129:D134)</f>
        <v>0</v>
      </c>
      <c r="E135" s="157">
        <f t="shared" si="41"/>
        <v>0</v>
      </c>
      <c r="F135" s="157">
        <f t="shared" si="41"/>
        <v>0</v>
      </c>
      <c r="G135" s="157">
        <f t="shared" si="41"/>
        <v>0</v>
      </c>
      <c r="H135" s="157">
        <f t="shared" si="41"/>
        <v>0</v>
      </c>
      <c r="I135" s="157">
        <f t="shared" si="41"/>
        <v>0</v>
      </c>
      <c r="J135" s="157">
        <f t="shared" si="41"/>
        <v>0</v>
      </c>
      <c r="K135" s="157">
        <f t="shared" si="41"/>
        <v>0</v>
      </c>
      <c r="L135" s="157">
        <f t="shared" si="41"/>
        <v>0</v>
      </c>
      <c r="M135" s="157">
        <f t="shared" si="41"/>
        <v>0</v>
      </c>
      <c r="N135" s="157">
        <f t="shared" si="41"/>
        <v>0</v>
      </c>
      <c r="O135" s="281">
        <f t="shared" si="39"/>
        <v>0</v>
      </c>
      <c r="P135" s="282">
        <f t="shared" si="40"/>
        <v>0</v>
      </c>
      <c r="Q135" s="19"/>
      <c r="R135" s="19"/>
      <c r="S135" s="19"/>
      <c r="T135" s="19"/>
      <c r="U135" s="19"/>
      <c r="V135" s="19"/>
      <c r="W135" s="19"/>
      <c r="X135" s="19"/>
      <c r="Y135" s="19"/>
      <c r="Z135" s="19"/>
      <c r="AA135" s="19"/>
      <c r="AB135" s="19"/>
      <c r="AC135" s="19"/>
      <c r="AD135" s="19"/>
      <c r="AE135" s="19"/>
    </row>
    <row r="136" spans="1:31" s="3" customFormat="1" ht="15.75" customHeight="1">
      <c r="A136" s="318" t="s">
        <v>27</v>
      </c>
      <c r="B136" s="319"/>
      <c r="C136" s="162"/>
      <c r="D136" s="162"/>
      <c r="E136" s="162"/>
      <c r="F136" s="162"/>
      <c r="G136" s="162"/>
      <c r="H136" s="162"/>
      <c r="I136" s="162"/>
      <c r="J136" s="162"/>
      <c r="K136" s="162"/>
      <c r="L136" s="162"/>
      <c r="M136" s="162"/>
      <c r="N136" s="162"/>
      <c r="O136" s="340"/>
      <c r="P136" s="342"/>
      <c r="Q136" s="20"/>
      <c r="R136" s="20"/>
      <c r="S136" s="20"/>
      <c r="T136" s="20"/>
      <c r="U136" s="20"/>
      <c r="V136" s="20"/>
      <c r="W136" s="20"/>
      <c r="X136" s="20"/>
      <c r="Y136" s="20"/>
      <c r="Z136" s="20"/>
      <c r="AA136" s="20"/>
      <c r="AB136" s="20"/>
      <c r="AC136" s="20"/>
      <c r="AD136" s="20"/>
      <c r="AE136" s="20"/>
    </row>
    <row r="137" spans="1:31" s="197" customFormat="1">
      <c r="A137" s="202"/>
      <c r="B137" s="155" t="s">
        <v>36</v>
      </c>
      <c r="C137" s="155">
        <v>0</v>
      </c>
      <c r="D137" s="155">
        <v>0</v>
      </c>
      <c r="E137" s="155">
        <v>0</v>
      </c>
      <c r="F137" s="155">
        <v>0</v>
      </c>
      <c r="G137" s="155">
        <v>0</v>
      </c>
      <c r="H137" s="155">
        <v>0</v>
      </c>
      <c r="I137" s="155">
        <v>0</v>
      </c>
      <c r="J137" s="155">
        <v>0</v>
      </c>
      <c r="K137" s="155">
        <v>0</v>
      </c>
      <c r="L137" s="155">
        <v>0</v>
      </c>
      <c r="M137" s="155">
        <v>0</v>
      </c>
      <c r="N137" s="155">
        <v>0</v>
      </c>
      <c r="O137" s="281">
        <f>SUM(C137:N137)</f>
        <v>0</v>
      </c>
      <c r="P137" s="282">
        <f>AVERAGE(C137:N137)</f>
        <v>0</v>
      </c>
      <c r="Q137" s="200"/>
      <c r="R137" s="200"/>
      <c r="S137" s="200"/>
      <c r="T137" s="200"/>
      <c r="U137" s="200"/>
      <c r="V137" s="200"/>
      <c r="W137" s="200"/>
      <c r="X137" s="200"/>
      <c r="Y137" s="200"/>
      <c r="Z137" s="200"/>
      <c r="AA137" s="200"/>
      <c r="AB137" s="200"/>
      <c r="AC137" s="200"/>
      <c r="AD137" s="200"/>
      <c r="AE137" s="200"/>
    </row>
    <row r="138" spans="1:31" s="197" customFormat="1">
      <c r="A138" s="198"/>
      <c r="B138" s="155" t="s">
        <v>270</v>
      </c>
      <c r="C138" s="155">
        <v>0</v>
      </c>
      <c r="D138" s="155">
        <v>0</v>
      </c>
      <c r="E138" s="155">
        <v>0</v>
      </c>
      <c r="F138" s="155">
        <v>0</v>
      </c>
      <c r="G138" s="155">
        <v>0</v>
      </c>
      <c r="H138" s="155">
        <v>0</v>
      </c>
      <c r="I138" s="155">
        <v>0</v>
      </c>
      <c r="J138" s="155">
        <v>0</v>
      </c>
      <c r="K138" s="155">
        <v>0</v>
      </c>
      <c r="L138" s="155">
        <v>0</v>
      </c>
      <c r="M138" s="155">
        <v>0</v>
      </c>
      <c r="N138" s="155">
        <v>0</v>
      </c>
      <c r="O138" s="281">
        <f t="shared" ref="O138:O141" si="42">SUM(C138:N138)</f>
        <v>0</v>
      </c>
      <c r="P138" s="282">
        <f t="shared" ref="P138:P141" si="43">AVERAGE(C138:N138)</f>
        <v>0</v>
      </c>
      <c r="Q138" s="200"/>
      <c r="R138" s="200"/>
      <c r="S138" s="200"/>
      <c r="T138" s="200"/>
      <c r="U138" s="200"/>
      <c r="V138" s="200"/>
      <c r="W138" s="200"/>
      <c r="X138" s="200"/>
      <c r="Y138" s="200"/>
      <c r="Z138" s="200"/>
      <c r="AA138" s="200"/>
      <c r="AB138" s="200"/>
      <c r="AC138" s="200"/>
      <c r="AD138" s="200"/>
      <c r="AE138" s="200"/>
    </row>
    <row r="139" spans="1:31" s="197" customFormat="1">
      <c r="A139" s="198"/>
      <c r="B139" s="155" t="s">
        <v>271</v>
      </c>
      <c r="C139" s="155">
        <v>0</v>
      </c>
      <c r="D139" s="155">
        <v>0</v>
      </c>
      <c r="E139" s="155">
        <v>0</v>
      </c>
      <c r="F139" s="155">
        <v>0</v>
      </c>
      <c r="G139" s="155">
        <v>0</v>
      </c>
      <c r="H139" s="155">
        <v>0</v>
      </c>
      <c r="I139" s="155">
        <v>0</v>
      </c>
      <c r="J139" s="155">
        <v>0</v>
      </c>
      <c r="K139" s="155">
        <v>0</v>
      </c>
      <c r="L139" s="155">
        <v>0</v>
      </c>
      <c r="M139" s="155">
        <v>0</v>
      </c>
      <c r="N139" s="155">
        <v>0</v>
      </c>
      <c r="O139" s="281">
        <f t="shared" si="42"/>
        <v>0</v>
      </c>
      <c r="P139" s="282">
        <f t="shared" si="43"/>
        <v>0</v>
      </c>
      <c r="Q139" s="200"/>
      <c r="R139" s="200"/>
      <c r="S139" s="200"/>
      <c r="T139" s="200"/>
      <c r="U139" s="200"/>
      <c r="V139" s="200"/>
      <c r="W139" s="200"/>
      <c r="X139" s="200"/>
      <c r="Y139" s="200"/>
      <c r="Z139" s="200"/>
      <c r="AA139" s="200"/>
      <c r="AB139" s="200"/>
      <c r="AC139" s="200"/>
      <c r="AD139" s="200"/>
      <c r="AE139" s="200"/>
    </row>
    <row r="140" spans="1:31" s="197" customFormat="1">
      <c r="A140" s="198"/>
      <c r="B140" s="155" t="s">
        <v>37</v>
      </c>
      <c r="C140" s="155">
        <v>0</v>
      </c>
      <c r="D140" s="155">
        <v>0</v>
      </c>
      <c r="E140" s="155">
        <v>0</v>
      </c>
      <c r="F140" s="155">
        <v>0</v>
      </c>
      <c r="G140" s="155">
        <v>0</v>
      </c>
      <c r="H140" s="155">
        <v>0</v>
      </c>
      <c r="I140" s="155">
        <v>0</v>
      </c>
      <c r="J140" s="155">
        <v>0</v>
      </c>
      <c r="K140" s="155">
        <v>0</v>
      </c>
      <c r="L140" s="155">
        <v>0</v>
      </c>
      <c r="M140" s="155">
        <v>0</v>
      </c>
      <c r="N140" s="155">
        <v>0</v>
      </c>
      <c r="O140" s="281">
        <f t="shared" si="42"/>
        <v>0</v>
      </c>
      <c r="P140" s="282">
        <f t="shared" si="43"/>
        <v>0</v>
      </c>
      <c r="Q140" s="200"/>
      <c r="R140" s="200"/>
      <c r="S140" s="200"/>
      <c r="T140" s="200"/>
      <c r="U140" s="200"/>
      <c r="V140" s="200"/>
      <c r="W140" s="200"/>
      <c r="X140" s="200"/>
      <c r="Y140" s="200"/>
      <c r="Z140" s="200"/>
      <c r="AA140" s="200"/>
      <c r="AB140" s="200"/>
      <c r="AC140" s="200"/>
      <c r="AD140" s="200"/>
      <c r="AE140" s="200"/>
    </row>
    <row r="141" spans="1:31" s="197" customFormat="1">
      <c r="A141" s="198"/>
      <c r="B141" s="155" t="s">
        <v>3</v>
      </c>
      <c r="C141" s="155">
        <v>0</v>
      </c>
      <c r="D141" s="155">
        <v>0</v>
      </c>
      <c r="E141" s="155">
        <v>0</v>
      </c>
      <c r="F141" s="155">
        <v>0</v>
      </c>
      <c r="G141" s="155">
        <v>0</v>
      </c>
      <c r="H141" s="155">
        <v>0</v>
      </c>
      <c r="I141" s="155">
        <v>0</v>
      </c>
      <c r="J141" s="155">
        <v>0</v>
      </c>
      <c r="K141" s="155">
        <v>0</v>
      </c>
      <c r="L141" s="155">
        <v>0</v>
      </c>
      <c r="M141" s="155">
        <v>0</v>
      </c>
      <c r="N141" s="155">
        <v>0</v>
      </c>
      <c r="O141" s="281">
        <f t="shared" si="42"/>
        <v>0</v>
      </c>
      <c r="P141" s="282">
        <f t="shared" si="43"/>
        <v>0</v>
      </c>
      <c r="Q141" s="200"/>
      <c r="R141" s="200"/>
      <c r="S141" s="200"/>
      <c r="T141" s="200"/>
      <c r="U141" s="200"/>
      <c r="V141" s="200"/>
      <c r="W141" s="200"/>
      <c r="X141" s="200"/>
      <c r="Y141" s="200"/>
      <c r="Z141" s="200"/>
      <c r="AA141" s="200"/>
      <c r="AB141" s="200"/>
      <c r="AC141" s="200"/>
      <c r="AD141" s="200"/>
      <c r="AE141" s="200"/>
    </row>
    <row r="142" spans="1:31">
      <c r="A142" s="171"/>
      <c r="B142" s="158" t="s">
        <v>75</v>
      </c>
      <c r="C142" s="157">
        <f>SUBTOTAL(9,C137:C141)</f>
        <v>0</v>
      </c>
      <c r="D142" s="157">
        <f t="shared" ref="D142:O142" si="44">SUBTOTAL(9,D137:D141)</f>
        <v>0</v>
      </c>
      <c r="E142" s="157">
        <f t="shared" si="44"/>
        <v>0</v>
      </c>
      <c r="F142" s="157">
        <f t="shared" si="44"/>
        <v>0</v>
      </c>
      <c r="G142" s="157">
        <f t="shared" si="44"/>
        <v>0</v>
      </c>
      <c r="H142" s="157">
        <f t="shared" si="44"/>
        <v>0</v>
      </c>
      <c r="I142" s="157">
        <f t="shared" si="44"/>
        <v>0</v>
      </c>
      <c r="J142" s="157">
        <f t="shared" si="44"/>
        <v>0</v>
      </c>
      <c r="K142" s="157">
        <f t="shared" si="44"/>
        <v>0</v>
      </c>
      <c r="L142" s="157">
        <f t="shared" si="44"/>
        <v>0</v>
      </c>
      <c r="M142" s="157">
        <f t="shared" si="44"/>
        <v>0</v>
      </c>
      <c r="N142" s="157">
        <f t="shared" si="44"/>
        <v>0</v>
      </c>
      <c r="O142" s="283">
        <f t="shared" si="44"/>
        <v>0</v>
      </c>
      <c r="P142" s="282">
        <f t="shared" ref="P142" si="45">AVERAGE(C142:N142)</f>
        <v>0</v>
      </c>
      <c r="Q142" s="19"/>
      <c r="R142" s="19"/>
      <c r="S142" s="19"/>
      <c r="T142" s="19"/>
      <c r="U142" s="19"/>
      <c r="V142" s="19"/>
      <c r="W142" s="19"/>
      <c r="X142" s="19"/>
      <c r="Y142" s="19"/>
      <c r="Z142" s="19"/>
      <c r="AA142" s="19"/>
      <c r="AB142" s="19"/>
      <c r="AC142" s="19"/>
      <c r="AD142" s="19"/>
      <c r="AE142" s="19"/>
    </row>
    <row r="143" spans="1:31" s="3" customFormat="1" ht="15.75" customHeight="1">
      <c r="A143" s="318" t="s">
        <v>73</v>
      </c>
      <c r="B143" s="319"/>
      <c r="C143" s="162"/>
      <c r="D143" s="162"/>
      <c r="E143" s="162"/>
      <c r="F143" s="162"/>
      <c r="G143" s="162"/>
      <c r="H143" s="162"/>
      <c r="I143" s="162"/>
      <c r="J143" s="162"/>
      <c r="K143" s="162"/>
      <c r="L143" s="162"/>
      <c r="M143" s="162"/>
      <c r="N143" s="162"/>
      <c r="O143" s="340"/>
      <c r="P143" s="342"/>
      <c r="Q143" s="20"/>
      <c r="R143" s="20"/>
      <c r="S143" s="20"/>
      <c r="T143" s="20"/>
      <c r="U143" s="20"/>
      <c r="V143" s="20"/>
      <c r="W143" s="20"/>
      <c r="X143" s="20"/>
      <c r="Y143" s="20"/>
      <c r="Z143" s="20"/>
      <c r="AA143" s="20"/>
      <c r="AB143" s="20"/>
      <c r="AC143" s="20"/>
      <c r="AD143" s="20"/>
      <c r="AE143" s="20"/>
    </row>
    <row r="144" spans="1:31" s="197" customFormat="1">
      <c r="A144" s="202"/>
      <c r="B144" s="155" t="s">
        <v>111</v>
      </c>
      <c r="C144" s="155">
        <v>0</v>
      </c>
      <c r="D144" s="155">
        <v>0</v>
      </c>
      <c r="E144" s="155">
        <v>0</v>
      </c>
      <c r="F144" s="155">
        <v>0</v>
      </c>
      <c r="G144" s="155">
        <v>0</v>
      </c>
      <c r="H144" s="155">
        <v>0</v>
      </c>
      <c r="I144" s="155">
        <v>0</v>
      </c>
      <c r="J144" s="155">
        <v>0</v>
      </c>
      <c r="K144" s="155">
        <v>0</v>
      </c>
      <c r="L144" s="155">
        <v>0</v>
      </c>
      <c r="M144" s="155">
        <v>0</v>
      </c>
      <c r="N144" s="155">
        <v>0</v>
      </c>
      <c r="O144" s="281">
        <f>SUM(C144:N144)</f>
        <v>0</v>
      </c>
      <c r="P144" s="282">
        <f>AVERAGE(C144:N144)</f>
        <v>0</v>
      </c>
      <c r="Q144" s="200"/>
      <c r="R144" s="200"/>
      <c r="S144" s="200"/>
      <c r="T144" s="200"/>
      <c r="U144" s="200"/>
      <c r="V144" s="200"/>
      <c r="W144" s="200"/>
      <c r="X144" s="200"/>
      <c r="Y144" s="200"/>
      <c r="Z144" s="200"/>
      <c r="AA144" s="200"/>
      <c r="AB144" s="200"/>
      <c r="AC144" s="200"/>
      <c r="AD144" s="200"/>
      <c r="AE144" s="200"/>
    </row>
    <row r="145" spans="1:31" s="197" customFormat="1">
      <c r="A145" s="198"/>
      <c r="B145" s="155" t="s">
        <v>231</v>
      </c>
      <c r="C145" s="155">
        <v>0</v>
      </c>
      <c r="D145" s="155">
        <v>0</v>
      </c>
      <c r="E145" s="155">
        <v>0</v>
      </c>
      <c r="F145" s="155">
        <v>0</v>
      </c>
      <c r="G145" s="155">
        <v>0</v>
      </c>
      <c r="H145" s="155">
        <v>0</v>
      </c>
      <c r="I145" s="155">
        <v>0</v>
      </c>
      <c r="J145" s="155">
        <v>0</v>
      </c>
      <c r="K145" s="155">
        <v>0</v>
      </c>
      <c r="L145" s="155">
        <v>0</v>
      </c>
      <c r="M145" s="155">
        <v>0</v>
      </c>
      <c r="N145" s="155">
        <v>0</v>
      </c>
      <c r="O145" s="281">
        <f t="shared" ref="O145:O147" si="46">SUM(C145:N145)</f>
        <v>0</v>
      </c>
      <c r="P145" s="282">
        <f t="shared" ref="P145:P147" si="47">AVERAGE(C145:N145)</f>
        <v>0</v>
      </c>
      <c r="Q145" s="200"/>
      <c r="R145" s="200"/>
      <c r="S145" s="200"/>
      <c r="T145" s="200"/>
      <c r="U145" s="200"/>
      <c r="V145" s="200"/>
      <c r="W145" s="200"/>
      <c r="X145" s="200"/>
      <c r="Y145" s="200"/>
      <c r="Z145" s="200"/>
      <c r="AA145" s="200"/>
      <c r="AB145" s="200"/>
      <c r="AC145" s="200"/>
      <c r="AD145" s="200"/>
      <c r="AE145" s="200"/>
    </row>
    <row r="146" spans="1:31" s="197" customFormat="1">
      <c r="A146" s="198"/>
      <c r="B146" s="155" t="s">
        <v>3</v>
      </c>
      <c r="C146" s="155">
        <v>0</v>
      </c>
      <c r="D146" s="155">
        <v>0</v>
      </c>
      <c r="E146" s="155">
        <v>0</v>
      </c>
      <c r="F146" s="155">
        <v>0</v>
      </c>
      <c r="G146" s="155">
        <v>0</v>
      </c>
      <c r="H146" s="155">
        <v>0</v>
      </c>
      <c r="I146" s="155">
        <v>0</v>
      </c>
      <c r="J146" s="155">
        <v>0</v>
      </c>
      <c r="K146" s="155">
        <v>0</v>
      </c>
      <c r="L146" s="155">
        <v>0</v>
      </c>
      <c r="M146" s="155">
        <v>0</v>
      </c>
      <c r="N146" s="155">
        <v>0</v>
      </c>
      <c r="O146" s="281">
        <f t="shared" si="46"/>
        <v>0</v>
      </c>
      <c r="P146" s="282">
        <f t="shared" si="47"/>
        <v>0</v>
      </c>
      <c r="Q146" s="200"/>
      <c r="R146" s="200"/>
      <c r="S146" s="200"/>
      <c r="T146" s="200"/>
      <c r="U146" s="200"/>
      <c r="V146" s="200"/>
      <c r="W146" s="200"/>
      <c r="X146" s="200"/>
      <c r="Y146" s="200"/>
      <c r="Z146" s="200"/>
      <c r="AA146" s="200"/>
      <c r="AB146" s="200"/>
      <c r="AC146" s="200"/>
      <c r="AD146" s="200"/>
      <c r="AE146" s="200"/>
    </row>
    <row r="147" spans="1:31" s="197" customFormat="1">
      <c r="A147" s="198"/>
      <c r="B147" s="155" t="s">
        <v>3</v>
      </c>
      <c r="C147" s="155">
        <v>0</v>
      </c>
      <c r="D147" s="155">
        <v>0</v>
      </c>
      <c r="E147" s="155">
        <v>0</v>
      </c>
      <c r="F147" s="155">
        <v>0</v>
      </c>
      <c r="G147" s="155">
        <v>0</v>
      </c>
      <c r="H147" s="155">
        <v>0</v>
      </c>
      <c r="I147" s="155">
        <v>0</v>
      </c>
      <c r="J147" s="155">
        <v>0</v>
      </c>
      <c r="K147" s="155">
        <v>0</v>
      </c>
      <c r="L147" s="155">
        <v>0</v>
      </c>
      <c r="M147" s="155">
        <v>0</v>
      </c>
      <c r="N147" s="155">
        <v>0</v>
      </c>
      <c r="O147" s="281">
        <f t="shared" si="46"/>
        <v>0</v>
      </c>
      <c r="P147" s="282">
        <f t="shared" si="47"/>
        <v>0</v>
      </c>
      <c r="Q147" s="200"/>
      <c r="R147" s="200"/>
      <c r="S147" s="200"/>
      <c r="T147" s="200"/>
      <c r="U147" s="200"/>
      <c r="V147" s="200"/>
      <c r="W147" s="200"/>
      <c r="X147" s="200"/>
      <c r="Y147" s="200"/>
      <c r="Z147" s="200"/>
      <c r="AA147" s="200"/>
      <c r="AB147" s="200"/>
      <c r="AC147" s="200"/>
      <c r="AD147" s="200"/>
      <c r="AE147" s="200"/>
    </row>
    <row r="148" spans="1:31" s="207" customFormat="1">
      <c r="A148" s="208"/>
      <c r="B148" s="287" t="s">
        <v>75</v>
      </c>
      <c r="C148" s="288">
        <f t="shared" ref="C148:N148" si="48">SUBTOTAL(9,C144:C147)</f>
        <v>0</v>
      </c>
      <c r="D148" s="288">
        <f t="shared" si="48"/>
        <v>0</v>
      </c>
      <c r="E148" s="288">
        <f t="shared" si="48"/>
        <v>0</v>
      </c>
      <c r="F148" s="288">
        <f t="shared" si="48"/>
        <v>0</v>
      </c>
      <c r="G148" s="288">
        <f t="shared" si="48"/>
        <v>0</v>
      </c>
      <c r="H148" s="288">
        <f t="shared" si="48"/>
        <v>0</v>
      </c>
      <c r="I148" s="288">
        <f t="shared" si="48"/>
        <v>0</v>
      </c>
      <c r="J148" s="288">
        <f t="shared" si="48"/>
        <v>0</v>
      </c>
      <c r="K148" s="288">
        <f t="shared" si="48"/>
        <v>0</v>
      </c>
      <c r="L148" s="288">
        <f t="shared" si="48"/>
        <v>0</v>
      </c>
      <c r="M148" s="288">
        <f t="shared" si="48"/>
        <v>0</v>
      </c>
      <c r="N148" s="288">
        <f t="shared" si="48"/>
        <v>0</v>
      </c>
      <c r="O148" s="281">
        <f>SUM(C148:N148)</f>
        <v>0</v>
      </c>
      <c r="P148" s="282">
        <f>AVERAGE(C148:N148)</f>
        <v>0</v>
      </c>
      <c r="Q148" s="289"/>
      <c r="R148" s="289"/>
      <c r="S148" s="289"/>
      <c r="T148" s="289"/>
      <c r="U148" s="289"/>
      <c r="V148" s="289"/>
      <c r="W148" s="289"/>
      <c r="X148" s="289"/>
      <c r="Y148" s="289"/>
      <c r="Z148" s="289"/>
      <c r="AA148" s="289"/>
      <c r="AB148" s="289"/>
      <c r="AC148" s="289"/>
      <c r="AD148" s="289"/>
      <c r="AE148" s="289"/>
    </row>
    <row r="149" spans="1:31" s="3" customFormat="1" ht="15.75" customHeight="1">
      <c r="A149" s="318" t="s">
        <v>284</v>
      </c>
      <c r="B149" s="319"/>
      <c r="C149" s="162"/>
      <c r="D149" s="162"/>
      <c r="E149" s="162"/>
      <c r="F149" s="162"/>
      <c r="G149" s="162"/>
      <c r="H149" s="162"/>
      <c r="I149" s="162"/>
      <c r="J149" s="162"/>
      <c r="K149" s="162"/>
      <c r="L149" s="162"/>
      <c r="M149" s="162"/>
      <c r="N149" s="162"/>
      <c r="O149" s="340"/>
      <c r="P149" s="342"/>
      <c r="Q149" s="20"/>
      <c r="R149" s="20"/>
      <c r="S149" s="20"/>
      <c r="T149" s="20"/>
      <c r="U149" s="20"/>
      <c r="V149" s="20"/>
      <c r="W149" s="20"/>
      <c r="X149" s="20"/>
      <c r="Y149" s="20"/>
      <c r="Z149" s="20"/>
      <c r="AA149" s="20"/>
      <c r="AB149" s="20"/>
      <c r="AC149" s="20"/>
      <c r="AD149" s="20"/>
      <c r="AE149" s="20"/>
    </row>
    <row r="150" spans="1:31" s="197" customFormat="1">
      <c r="A150" s="202"/>
      <c r="B150" s="155" t="s">
        <v>285</v>
      </c>
      <c r="C150" s="155">
        <v>0</v>
      </c>
      <c r="D150" s="155">
        <v>0</v>
      </c>
      <c r="E150" s="155">
        <v>0</v>
      </c>
      <c r="F150" s="155">
        <v>0</v>
      </c>
      <c r="G150" s="155">
        <v>0</v>
      </c>
      <c r="H150" s="155">
        <v>0</v>
      </c>
      <c r="I150" s="155">
        <v>0</v>
      </c>
      <c r="J150" s="155">
        <v>0</v>
      </c>
      <c r="K150" s="155">
        <v>0</v>
      </c>
      <c r="L150" s="155">
        <v>0</v>
      </c>
      <c r="M150" s="155">
        <v>0</v>
      </c>
      <c r="N150" s="155">
        <v>0</v>
      </c>
      <c r="O150" s="281">
        <f>SUM(C150:N150)</f>
        <v>0</v>
      </c>
      <c r="P150" s="282">
        <f>AVERAGE(C150:N150)</f>
        <v>0</v>
      </c>
      <c r="Q150" s="200"/>
      <c r="R150" s="200"/>
      <c r="S150" s="200"/>
      <c r="T150" s="200"/>
      <c r="U150" s="200"/>
      <c r="V150" s="200"/>
      <c r="W150" s="200"/>
      <c r="X150" s="200"/>
      <c r="Y150" s="200"/>
      <c r="Z150" s="200"/>
      <c r="AA150" s="200"/>
      <c r="AB150" s="200"/>
      <c r="AC150" s="200"/>
      <c r="AD150" s="200"/>
      <c r="AE150" s="200"/>
    </row>
    <row r="151" spans="1:31" s="197" customFormat="1">
      <c r="A151" s="198"/>
      <c r="B151" s="155" t="s">
        <v>285</v>
      </c>
      <c r="C151" s="155">
        <v>0</v>
      </c>
      <c r="D151" s="155">
        <v>0</v>
      </c>
      <c r="E151" s="155">
        <v>0</v>
      </c>
      <c r="F151" s="155">
        <v>0</v>
      </c>
      <c r="G151" s="155">
        <v>0</v>
      </c>
      <c r="H151" s="155">
        <v>0</v>
      </c>
      <c r="I151" s="155">
        <v>0</v>
      </c>
      <c r="J151" s="155">
        <v>0</v>
      </c>
      <c r="K151" s="155">
        <v>0</v>
      </c>
      <c r="L151" s="155">
        <v>0</v>
      </c>
      <c r="M151" s="155">
        <v>0</v>
      </c>
      <c r="N151" s="155">
        <v>0</v>
      </c>
      <c r="O151" s="281">
        <f t="shared" ref="O151:O155" si="49">SUM(C151:N151)</f>
        <v>0</v>
      </c>
      <c r="P151" s="282">
        <f t="shared" ref="P151:P155" si="50">AVERAGE(C151:N151)</f>
        <v>0</v>
      </c>
      <c r="Q151" s="200"/>
      <c r="R151" s="200"/>
      <c r="S151" s="200"/>
      <c r="T151" s="200"/>
      <c r="U151" s="200"/>
      <c r="V151" s="200"/>
      <c r="W151" s="200"/>
      <c r="X151" s="200"/>
      <c r="Y151" s="200"/>
      <c r="Z151" s="200"/>
      <c r="AA151" s="200"/>
      <c r="AB151" s="200"/>
      <c r="AC151" s="200"/>
      <c r="AD151" s="200"/>
      <c r="AE151" s="200"/>
    </row>
    <row r="152" spans="1:31" s="197" customFormat="1">
      <c r="A152" s="198"/>
      <c r="B152" s="155" t="s">
        <v>285</v>
      </c>
      <c r="C152" s="155">
        <v>0</v>
      </c>
      <c r="D152" s="155">
        <v>0</v>
      </c>
      <c r="E152" s="155">
        <v>0</v>
      </c>
      <c r="F152" s="155">
        <v>0</v>
      </c>
      <c r="G152" s="155">
        <v>0</v>
      </c>
      <c r="H152" s="155">
        <v>0</v>
      </c>
      <c r="I152" s="155">
        <v>0</v>
      </c>
      <c r="J152" s="155">
        <v>0</v>
      </c>
      <c r="K152" s="155">
        <v>0</v>
      </c>
      <c r="L152" s="155">
        <v>0</v>
      </c>
      <c r="M152" s="155">
        <v>0</v>
      </c>
      <c r="N152" s="155">
        <v>0</v>
      </c>
      <c r="O152" s="281">
        <f t="shared" ref="O152:O153" si="51">SUM(C152:N152)</f>
        <v>0</v>
      </c>
      <c r="P152" s="282">
        <f t="shared" ref="P152:P153" si="52">AVERAGE(C152:N152)</f>
        <v>0</v>
      </c>
      <c r="Q152" s="200"/>
      <c r="R152" s="200"/>
      <c r="S152" s="200"/>
      <c r="T152" s="200"/>
      <c r="U152" s="200"/>
      <c r="V152" s="200"/>
      <c r="W152" s="200"/>
      <c r="X152" s="200"/>
      <c r="Y152" s="200"/>
      <c r="Z152" s="200"/>
      <c r="AA152" s="200"/>
      <c r="AB152" s="200"/>
      <c r="AC152" s="200"/>
      <c r="AD152" s="200"/>
      <c r="AE152" s="200"/>
    </row>
    <row r="153" spans="1:31" s="197" customFormat="1">
      <c r="A153" s="198"/>
      <c r="B153" s="155" t="s">
        <v>285</v>
      </c>
      <c r="C153" s="155">
        <v>0</v>
      </c>
      <c r="D153" s="155">
        <v>0</v>
      </c>
      <c r="E153" s="155">
        <v>0</v>
      </c>
      <c r="F153" s="155">
        <v>0</v>
      </c>
      <c r="G153" s="155">
        <v>0</v>
      </c>
      <c r="H153" s="155">
        <v>0</v>
      </c>
      <c r="I153" s="155">
        <v>0</v>
      </c>
      <c r="J153" s="155">
        <v>0</v>
      </c>
      <c r="K153" s="155">
        <v>0</v>
      </c>
      <c r="L153" s="155">
        <v>0</v>
      </c>
      <c r="M153" s="155">
        <v>0</v>
      </c>
      <c r="N153" s="155">
        <v>0</v>
      </c>
      <c r="O153" s="281">
        <f t="shared" si="51"/>
        <v>0</v>
      </c>
      <c r="P153" s="282">
        <f t="shared" si="52"/>
        <v>0</v>
      </c>
      <c r="Q153" s="200"/>
      <c r="R153" s="200"/>
      <c r="S153" s="200"/>
      <c r="T153" s="200"/>
      <c r="U153" s="200"/>
      <c r="V153" s="200"/>
      <c r="W153" s="200"/>
      <c r="X153" s="200"/>
      <c r="Y153" s="200"/>
      <c r="Z153" s="200"/>
      <c r="AA153" s="200"/>
      <c r="AB153" s="200"/>
      <c r="AC153" s="200"/>
      <c r="AD153" s="200"/>
      <c r="AE153" s="200"/>
    </row>
    <row r="154" spans="1:31" s="197" customFormat="1">
      <c r="A154" s="198"/>
      <c r="B154" s="155" t="s">
        <v>285</v>
      </c>
      <c r="C154" s="155">
        <v>0</v>
      </c>
      <c r="D154" s="155">
        <v>0</v>
      </c>
      <c r="E154" s="155">
        <v>0</v>
      </c>
      <c r="F154" s="155">
        <v>0</v>
      </c>
      <c r="G154" s="155">
        <v>0</v>
      </c>
      <c r="H154" s="155">
        <v>0</v>
      </c>
      <c r="I154" s="155">
        <v>0</v>
      </c>
      <c r="J154" s="155">
        <v>0</v>
      </c>
      <c r="K154" s="155">
        <v>0</v>
      </c>
      <c r="L154" s="155">
        <v>0</v>
      </c>
      <c r="M154" s="155">
        <v>0</v>
      </c>
      <c r="N154" s="155">
        <v>0</v>
      </c>
      <c r="O154" s="281">
        <f t="shared" si="49"/>
        <v>0</v>
      </c>
      <c r="P154" s="282">
        <f t="shared" si="50"/>
        <v>0</v>
      </c>
      <c r="Q154" s="200"/>
      <c r="R154" s="200"/>
      <c r="S154" s="200"/>
      <c r="T154" s="200"/>
      <c r="U154" s="200"/>
      <c r="V154" s="200"/>
      <c r="W154" s="200"/>
      <c r="X154" s="200"/>
      <c r="Y154" s="200"/>
      <c r="Z154" s="200"/>
      <c r="AA154" s="200"/>
      <c r="AB154" s="200"/>
      <c r="AC154" s="200"/>
      <c r="AD154" s="200"/>
      <c r="AE154" s="200"/>
    </row>
    <row r="155" spans="1:31" s="197" customFormat="1">
      <c r="A155" s="198"/>
      <c r="B155" s="155" t="s">
        <v>285</v>
      </c>
      <c r="C155" s="155">
        <v>0</v>
      </c>
      <c r="D155" s="155">
        <v>0</v>
      </c>
      <c r="E155" s="155">
        <v>0</v>
      </c>
      <c r="F155" s="155">
        <v>0</v>
      </c>
      <c r="G155" s="155">
        <v>0</v>
      </c>
      <c r="H155" s="155">
        <v>0</v>
      </c>
      <c r="I155" s="155">
        <v>0</v>
      </c>
      <c r="J155" s="155">
        <v>0</v>
      </c>
      <c r="K155" s="155">
        <v>0</v>
      </c>
      <c r="L155" s="155">
        <v>0</v>
      </c>
      <c r="M155" s="155">
        <v>0</v>
      </c>
      <c r="N155" s="155">
        <v>0</v>
      </c>
      <c r="O155" s="281">
        <f t="shared" si="49"/>
        <v>0</v>
      </c>
      <c r="P155" s="282">
        <f t="shared" si="50"/>
        <v>0</v>
      </c>
      <c r="Q155" s="200"/>
      <c r="R155" s="200"/>
      <c r="S155" s="200"/>
      <c r="T155" s="200"/>
      <c r="U155" s="200"/>
      <c r="V155" s="200"/>
      <c r="W155" s="200"/>
      <c r="X155" s="200"/>
      <c r="Y155" s="200"/>
      <c r="Z155" s="200"/>
      <c r="AA155" s="200"/>
      <c r="AB155" s="200"/>
      <c r="AC155" s="200"/>
      <c r="AD155" s="200"/>
      <c r="AE155" s="200"/>
    </row>
    <row r="156" spans="1:31" s="207" customFormat="1">
      <c r="A156" s="208"/>
      <c r="B156" s="287" t="s">
        <v>75</v>
      </c>
      <c r="C156" s="288">
        <f t="shared" ref="C156:N156" si="53">SUBTOTAL(9,C150:C155)</f>
        <v>0</v>
      </c>
      <c r="D156" s="288">
        <f t="shared" si="53"/>
        <v>0</v>
      </c>
      <c r="E156" s="288">
        <f t="shared" si="53"/>
        <v>0</v>
      </c>
      <c r="F156" s="288">
        <f t="shared" si="53"/>
        <v>0</v>
      </c>
      <c r="G156" s="288">
        <f t="shared" si="53"/>
        <v>0</v>
      </c>
      <c r="H156" s="288">
        <f t="shared" si="53"/>
        <v>0</v>
      </c>
      <c r="I156" s="288">
        <f t="shared" si="53"/>
        <v>0</v>
      </c>
      <c r="J156" s="288">
        <f t="shared" si="53"/>
        <v>0</v>
      </c>
      <c r="K156" s="288">
        <f t="shared" si="53"/>
        <v>0</v>
      </c>
      <c r="L156" s="288">
        <f t="shared" si="53"/>
        <v>0</v>
      </c>
      <c r="M156" s="288">
        <f t="shared" si="53"/>
        <v>0</v>
      </c>
      <c r="N156" s="288">
        <f t="shared" si="53"/>
        <v>0</v>
      </c>
      <c r="O156" s="281">
        <f>SUM(C156:N156)</f>
        <v>0</v>
      </c>
      <c r="P156" s="282">
        <f>AVERAGE(C156:N156)</f>
        <v>0</v>
      </c>
      <c r="Q156" s="289"/>
      <c r="R156" s="289"/>
      <c r="S156" s="289"/>
      <c r="T156" s="289"/>
      <c r="U156" s="289"/>
      <c r="V156" s="289"/>
      <c r="W156" s="289"/>
      <c r="X156" s="289"/>
      <c r="Y156" s="289"/>
      <c r="Z156" s="289"/>
      <c r="AA156" s="289"/>
      <c r="AB156" s="289"/>
      <c r="AC156" s="289"/>
      <c r="AD156" s="289"/>
      <c r="AE156" s="289"/>
    </row>
    <row r="157" spans="1:31" s="3" customFormat="1">
      <c r="A157" s="172"/>
      <c r="B157" s="162"/>
      <c r="C157" s="162"/>
      <c r="D157" s="162"/>
      <c r="E157" s="162"/>
      <c r="F157" s="162"/>
      <c r="G157" s="162"/>
      <c r="H157" s="162"/>
      <c r="I157" s="162"/>
      <c r="J157" s="162"/>
      <c r="K157" s="162"/>
      <c r="L157" s="162"/>
      <c r="M157" s="162"/>
      <c r="N157" s="162"/>
      <c r="O157" s="162"/>
      <c r="P157" s="173"/>
      <c r="Q157" s="20"/>
      <c r="R157" s="20"/>
      <c r="S157" s="20"/>
      <c r="T157" s="20"/>
      <c r="U157" s="20"/>
      <c r="V157" s="20"/>
      <c r="W157" s="20"/>
      <c r="X157" s="20"/>
      <c r="Y157" s="20"/>
      <c r="Z157" s="20"/>
      <c r="AA157" s="20"/>
      <c r="AB157" s="20"/>
      <c r="AC157" s="20"/>
      <c r="AD157" s="20"/>
      <c r="AE157" s="20"/>
    </row>
    <row r="158" spans="1:31">
      <c r="A158" s="160" t="s">
        <v>76</v>
      </c>
      <c r="B158" s="160"/>
      <c r="C158" s="280">
        <f t="shared" ref="C158:N158" si="54">SUBTOTAL(9,C15:C157)</f>
        <v>0</v>
      </c>
      <c r="D158" s="280">
        <f t="shared" si="54"/>
        <v>0</v>
      </c>
      <c r="E158" s="280">
        <f t="shared" si="54"/>
        <v>0</v>
      </c>
      <c r="F158" s="280">
        <f t="shared" si="54"/>
        <v>0</v>
      </c>
      <c r="G158" s="280">
        <f t="shared" si="54"/>
        <v>0</v>
      </c>
      <c r="H158" s="280">
        <f t="shared" si="54"/>
        <v>0</v>
      </c>
      <c r="I158" s="280">
        <f t="shared" si="54"/>
        <v>0</v>
      </c>
      <c r="J158" s="280">
        <f t="shared" si="54"/>
        <v>0</v>
      </c>
      <c r="K158" s="280">
        <f t="shared" si="54"/>
        <v>0</v>
      </c>
      <c r="L158" s="280">
        <f t="shared" si="54"/>
        <v>0</v>
      </c>
      <c r="M158" s="280">
        <f t="shared" si="54"/>
        <v>0</v>
      </c>
      <c r="N158" s="280">
        <f t="shared" si="54"/>
        <v>0</v>
      </c>
      <c r="O158" s="280">
        <f>SUM(C158:N158)</f>
        <v>0</v>
      </c>
      <c r="P158" s="161"/>
      <c r="Q158" s="19"/>
      <c r="R158" s="19"/>
      <c r="S158" s="19"/>
      <c r="T158" s="19"/>
      <c r="U158" s="19"/>
      <c r="V158" s="19"/>
      <c r="W158" s="19"/>
      <c r="X158" s="19"/>
      <c r="Y158" s="19"/>
      <c r="Z158" s="19"/>
      <c r="AA158" s="19"/>
      <c r="AB158" s="19"/>
      <c r="AC158" s="19"/>
      <c r="AD158" s="19"/>
      <c r="AE158" s="19"/>
    </row>
    <row r="159" spans="1:31">
      <c r="H159" s="19"/>
      <c r="I159" s="19"/>
      <c r="J159" s="19"/>
      <c r="K159" s="19"/>
      <c r="L159" s="19"/>
      <c r="M159" s="19"/>
      <c r="N159" s="19"/>
      <c r="P159" s="19"/>
      <c r="Q159" s="19"/>
      <c r="R159" s="19"/>
      <c r="S159" s="19"/>
      <c r="T159" s="19"/>
      <c r="U159" s="19"/>
      <c r="V159" s="19"/>
      <c r="W159" s="19"/>
      <c r="X159" s="19"/>
      <c r="Y159" s="19"/>
      <c r="Z159" s="19"/>
      <c r="AA159" s="19"/>
      <c r="AB159" s="19"/>
      <c r="AC159" s="19"/>
      <c r="AD159" s="19"/>
      <c r="AE159" s="19"/>
    </row>
    <row r="160" spans="1:31">
      <c r="H160" s="19"/>
      <c r="P160" s="19"/>
      <c r="Q160" s="19"/>
      <c r="R160" s="19"/>
      <c r="S160" s="19"/>
      <c r="T160" s="19"/>
      <c r="U160" s="19"/>
      <c r="V160" s="19"/>
      <c r="W160" s="19"/>
      <c r="X160" s="19"/>
      <c r="Y160" s="19"/>
      <c r="Z160" s="19"/>
      <c r="AA160" s="19"/>
      <c r="AB160" s="19"/>
      <c r="AC160" s="19"/>
      <c r="AD160" s="19"/>
      <c r="AE160" s="19"/>
    </row>
    <row r="161" spans="8:31">
      <c r="H161" s="19"/>
      <c r="P161" s="19"/>
      <c r="Q161" s="19"/>
      <c r="R161" s="19"/>
      <c r="S161" s="19"/>
      <c r="T161" s="19"/>
      <c r="U161" s="19"/>
      <c r="V161" s="19"/>
      <c r="W161" s="19"/>
      <c r="X161" s="19"/>
      <c r="Y161" s="19"/>
      <c r="Z161" s="19"/>
      <c r="AA161" s="19"/>
      <c r="AB161" s="19"/>
      <c r="AC161" s="19"/>
      <c r="AD161" s="19"/>
      <c r="AE161" s="19"/>
    </row>
    <row r="162" spans="8:31">
      <c r="H162" s="19"/>
      <c r="P162" s="19"/>
      <c r="Q162" s="19"/>
      <c r="R162" s="19"/>
      <c r="S162" s="19"/>
      <c r="T162" s="19"/>
      <c r="U162" s="19"/>
      <c r="V162" s="19"/>
      <c r="W162" s="19"/>
      <c r="X162" s="19"/>
      <c r="Y162" s="19"/>
      <c r="Z162" s="19"/>
      <c r="AA162" s="19"/>
      <c r="AB162" s="19"/>
      <c r="AC162" s="19"/>
      <c r="AD162" s="19"/>
      <c r="AE162" s="19"/>
    </row>
    <row r="163" spans="8:31">
      <c r="H163" s="19"/>
      <c r="P163" s="19"/>
      <c r="Q163" s="19"/>
      <c r="R163" s="19"/>
      <c r="S163" s="19"/>
      <c r="T163" s="19"/>
      <c r="U163" s="19"/>
      <c r="V163" s="19"/>
      <c r="W163" s="19"/>
      <c r="X163" s="19"/>
      <c r="Y163" s="19"/>
      <c r="Z163" s="19"/>
      <c r="AA163" s="19"/>
      <c r="AB163" s="19"/>
      <c r="AC163" s="19"/>
      <c r="AD163" s="19"/>
      <c r="AE163" s="19"/>
    </row>
    <row r="164" spans="8:31">
      <c r="H164" s="19"/>
      <c r="P164" s="19"/>
      <c r="Q164" s="19"/>
      <c r="R164" s="19"/>
      <c r="S164" s="19"/>
      <c r="T164" s="19"/>
      <c r="U164" s="19"/>
      <c r="V164" s="19"/>
      <c r="W164" s="19"/>
      <c r="X164" s="19"/>
      <c r="Y164" s="19"/>
      <c r="Z164" s="19"/>
      <c r="AA164" s="19"/>
      <c r="AB164" s="19"/>
      <c r="AC164" s="19"/>
      <c r="AD164" s="19"/>
      <c r="AE164" s="19"/>
    </row>
    <row r="165" spans="8:31">
      <c r="H165" s="19"/>
      <c r="P165" s="19"/>
      <c r="Q165" s="19"/>
      <c r="R165" s="19"/>
      <c r="S165" s="19"/>
      <c r="T165" s="19"/>
      <c r="U165" s="19"/>
      <c r="V165" s="19"/>
      <c r="W165" s="19"/>
      <c r="X165" s="19"/>
      <c r="Y165" s="19"/>
      <c r="Z165" s="19"/>
      <c r="AA165" s="19"/>
      <c r="AB165" s="19"/>
      <c r="AC165" s="19"/>
      <c r="AD165" s="19"/>
      <c r="AE165" s="19"/>
    </row>
    <row r="166" spans="8:31">
      <c r="H166" s="19"/>
      <c r="P166" s="19"/>
      <c r="Q166" s="19"/>
      <c r="R166" s="19"/>
      <c r="S166" s="19"/>
      <c r="T166" s="19"/>
      <c r="U166" s="19"/>
      <c r="V166" s="19"/>
      <c r="W166" s="19"/>
      <c r="X166" s="19"/>
      <c r="Y166" s="19"/>
      <c r="Z166" s="19"/>
      <c r="AA166" s="19"/>
      <c r="AB166" s="19"/>
      <c r="AC166" s="19"/>
      <c r="AD166" s="19"/>
      <c r="AE166" s="19"/>
    </row>
    <row r="167" spans="8:31">
      <c r="H167" s="19"/>
      <c r="P167" s="19"/>
      <c r="Q167" s="19"/>
      <c r="R167" s="19"/>
      <c r="S167" s="19"/>
      <c r="T167" s="19"/>
      <c r="U167" s="19"/>
      <c r="V167" s="19"/>
      <c r="W167" s="19"/>
      <c r="X167" s="19"/>
      <c r="Y167" s="19"/>
      <c r="Z167" s="19"/>
      <c r="AA167" s="19"/>
      <c r="AB167" s="19"/>
      <c r="AC167" s="19"/>
      <c r="AD167" s="19"/>
      <c r="AE167" s="19"/>
    </row>
    <row r="168" spans="8:31">
      <c r="H168" s="19"/>
      <c r="P168" s="19"/>
      <c r="Q168" s="19"/>
      <c r="R168" s="19"/>
      <c r="S168" s="19"/>
      <c r="T168" s="19"/>
      <c r="U168" s="19"/>
      <c r="V168" s="19"/>
      <c r="W168" s="19"/>
      <c r="X168" s="19"/>
      <c r="Y168" s="19"/>
      <c r="Z168" s="19"/>
      <c r="AA168" s="19"/>
      <c r="AB168" s="19"/>
      <c r="AC168" s="19"/>
      <c r="AD168" s="19"/>
      <c r="AE168" s="19"/>
    </row>
    <row r="169" spans="8:31">
      <c r="H169" s="19"/>
      <c r="P169" s="19"/>
      <c r="Q169" s="19"/>
      <c r="R169" s="19"/>
      <c r="S169" s="19"/>
      <c r="T169" s="19"/>
      <c r="U169" s="19"/>
      <c r="V169" s="19"/>
      <c r="W169" s="19"/>
      <c r="X169" s="19"/>
      <c r="Y169" s="19"/>
      <c r="Z169" s="19"/>
      <c r="AA169" s="19"/>
      <c r="AB169" s="19"/>
      <c r="AC169" s="19"/>
      <c r="AD169" s="19"/>
      <c r="AE169" s="19"/>
    </row>
    <row r="170" spans="8:31">
      <c r="H170" s="19"/>
      <c r="P170" s="19"/>
      <c r="Q170" s="19"/>
      <c r="R170" s="19"/>
      <c r="S170" s="19"/>
      <c r="T170" s="19"/>
      <c r="U170" s="19"/>
      <c r="V170" s="19"/>
      <c r="W170" s="19"/>
      <c r="X170" s="19"/>
      <c r="Y170" s="19"/>
      <c r="Z170" s="19"/>
      <c r="AA170" s="19"/>
      <c r="AB170" s="19"/>
      <c r="AC170" s="19"/>
      <c r="AD170" s="19"/>
      <c r="AE170" s="19"/>
    </row>
    <row r="171" spans="8:31">
      <c r="H171" s="19"/>
      <c r="P171" s="19"/>
      <c r="Q171" s="19"/>
      <c r="R171" s="19"/>
      <c r="S171" s="19"/>
      <c r="T171" s="19"/>
      <c r="U171" s="19"/>
      <c r="V171" s="19"/>
      <c r="W171" s="19"/>
      <c r="X171" s="19"/>
      <c r="Y171" s="19"/>
      <c r="Z171" s="19"/>
      <c r="AA171" s="19"/>
      <c r="AB171" s="19"/>
      <c r="AC171" s="19"/>
      <c r="AD171" s="19"/>
      <c r="AE171" s="19"/>
    </row>
    <row r="172" spans="8:31">
      <c r="H172" s="19"/>
      <c r="P172" s="19"/>
      <c r="Q172" s="19"/>
      <c r="R172" s="19"/>
      <c r="S172" s="19"/>
      <c r="T172" s="19"/>
      <c r="U172" s="19"/>
      <c r="V172" s="19"/>
      <c r="W172" s="19"/>
      <c r="X172" s="19"/>
      <c r="Y172" s="19"/>
      <c r="Z172" s="19"/>
      <c r="AA172" s="19"/>
      <c r="AB172" s="19"/>
      <c r="AC172" s="19"/>
      <c r="AD172" s="19"/>
      <c r="AE172" s="19"/>
    </row>
    <row r="173" spans="8:31">
      <c r="H173" s="19"/>
      <c r="P173" s="19"/>
      <c r="Q173" s="19"/>
      <c r="R173" s="19"/>
      <c r="S173" s="19"/>
      <c r="T173" s="19"/>
      <c r="U173" s="19"/>
      <c r="V173" s="19"/>
      <c r="W173" s="19"/>
      <c r="X173" s="19"/>
      <c r="Y173" s="19"/>
      <c r="Z173" s="19"/>
      <c r="AA173" s="19"/>
      <c r="AB173" s="19"/>
      <c r="AC173" s="19"/>
      <c r="AD173" s="19"/>
      <c r="AE173" s="19"/>
    </row>
    <row r="174" spans="8:31">
      <c r="H174" s="19"/>
      <c r="P174" s="19"/>
      <c r="Q174" s="19"/>
      <c r="R174" s="19"/>
      <c r="S174" s="19"/>
      <c r="T174" s="19"/>
      <c r="U174" s="19"/>
      <c r="V174" s="19"/>
      <c r="W174" s="19"/>
      <c r="X174" s="19"/>
      <c r="Y174" s="19"/>
      <c r="Z174" s="19"/>
      <c r="AA174" s="19"/>
      <c r="AB174" s="19"/>
      <c r="AC174" s="19"/>
      <c r="AD174" s="19"/>
      <c r="AE174" s="19"/>
    </row>
    <row r="175" spans="8:31">
      <c r="H175" s="19"/>
      <c r="P175" s="19"/>
      <c r="Q175" s="19"/>
      <c r="R175" s="19"/>
      <c r="S175" s="19"/>
      <c r="T175" s="19"/>
      <c r="U175" s="19"/>
      <c r="V175" s="19"/>
      <c r="W175" s="19"/>
      <c r="X175" s="19"/>
      <c r="Y175" s="19"/>
      <c r="Z175" s="19"/>
      <c r="AA175" s="19"/>
      <c r="AB175" s="19"/>
      <c r="AC175" s="19"/>
      <c r="AD175" s="19"/>
      <c r="AE175" s="19"/>
    </row>
    <row r="176" spans="8:31">
      <c r="H176" s="19"/>
      <c r="P176" s="19"/>
      <c r="Q176" s="19"/>
      <c r="R176" s="19"/>
      <c r="S176" s="19"/>
      <c r="T176" s="19"/>
      <c r="U176" s="19"/>
      <c r="V176" s="19"/>
      <c r="W176" s="19"/>
      <c r="X176" s="19"/>
      <c r="Y176" s="19"/>
      <c r="Z176" s="19"/>
      <c r="AA176" s="19"/>
      <c r="AB176" s="19"/>
      <c r="AC176" s="19"/>
      <c r="AD176" s="19"/>
      <c r="AE176" s="19"/>
    </row>
    <row r="177" spans="8:31">
      <c r="H177" s="19"/>
      <c r="P177" s="19"/>
      <c r="Q177" s="19"/>
      <c r="R177" s="19"/>
      <c r="S177" s="19"/>
      <c r="T177" s="19"/>
      <c r="U177" s="19"/>
      <c r="V177" s="19"/>
      <c r="W177" s="19"/>
      <c r="X177" s="19"/>
      <c r="Y177" s="19"/>
      <c r="Z177" s="19"/>
      <c r="AA177" s="19"/>
      <c r="AB177" s="19"/>
      <c r="AC177" s="19"/>
      <c r="AD177" s="19"/>
      <c r="AE177" s="19"/>
    </row>
    <row r="178" spans="8:31">
      <c r="H178" s="19"/>
      <c r="P178" s="19"/>
      <c r="Q178" s="19"/>
      <c r="R178" s="19"/>
      <c r="S178" s="19"/>
      <c r="T178" s="19"/>
      <c r="U178" s="19"/>
      <c r="V178" s="19"/>
      <c r="W178" s="19"/>
      <c r="X178" s="19"/>
      <c r="Y178" s="19"/>
      <c r="Z178" s="19"/>
      <c r="AA178" s="19"/>
      <c r="AB178" s="19"/>
      <c r="AC178" s="19"/>
      <c r="AD178" s="19"/>
      <c r="AE178" s="19"/>
    </row>
    <row r="179" spans="8:31">
      <c r="H179" s="19"/>
      <c r="P179" s="19"/>
      <c r="Q179" s="19"/>
      <c r="R179" s="19"/>
      <c r="S179" s="19"/>
      <c r="T179" s="19"/>
      <c r="U179" s="19"/>
      <c r="V179" s="19"/>
      <c r="W179" s="19"/>
      <c r="X179" s="19"/>
      <c r="Y179" s="19"/>
      <c r="Z179" s="19"/>
      <c r="AA179" s="19"/>
      <c r="AB179" s="19"/>
      <c r="AC179" s="19"/>
      <c r="AD179" s="19"/>
      <c r="AE179" s="19"/>
    </row>
    <row r="180" spans="8:31">
      <c r="H180" s="19"/>
      <c r="P180" s="19"/>
      <c r="Q180" s="19"/>
      <c r="R180" s="19"/>
      <c r="S180" s="19"/>
      <c r="T180" s="19"/>
      <c r="U180" s="19"/>
      <c r="V180" s="19"/>
      <c r="W180" s="19"/>
      <c r="X180" s="19"/>
      <c r="Y180" s="19"/>
      <c r="Z180" s="19"/>
      <c r="AA180" s="19"/>
      <c r="AB180" s="19"/>
      <c r="AC180" s="19"/>
      <c r="AD180" s="19"/>
      <c r="AE180" s="19"/>
    </row>
    <row r="181" spans="8:31">
      <c r="H181" s="19"/>
      <c r="P181" s="19"/>
      <c r="Q181" s="19"/>
      <c r="R181" s="19"/>
      <c r="S181" s="19"/>
      <c r="T181" s="19"/>
      <c r="U181" s="19"/>
      <c r="V181" s="19"/>
      <c r="W181" s="19"/>
      <c r="X181" s="19"/>
      <c r="Y181" s="19"/>
      <c r="Z181" s="19"/>
      <c r="AA181" s="19"/>
      <c r="AB181" s="19"/>
      <c r="AC181" s="19"/>
      <c r="AD181" s="19"/>
      <c r="AE181" s="19"/>
    </row>
    <row r="182" spans="8:31">
      <c r="H182" s="19"/>
      <c r="P182" s="19"/>
      <c r="Q182" s="19"/>
      <c r="R182" s="19"/>
      <c r="S182" s="19"/>
      <c r="T182" s="19"/>
      <c r="U182" s="19"/>
      <c r="V182" s="19"/>
      <c r="W182" s="19"/>
      <c r="X182" s="19"/>
      <c r="Y182" s="19"/>
      <c r="Z182" s="19"/>
      <c r="AA182" s="19"/>
      <c r="AB182" s="19"/>
      <c r="AC182" s="19"/>
      <c r="AD182" s="19"/>
      <c r="AE182" s="19"/>
    </row>
    <row r="183" spans="8:31">
      <c r="H183" s="19"/>
      <c r="P183" s="19"/>
      <c r="Q183" s="19"/>
      <c r="R183" s="19"/>
      <c r="S183" s="19"/>
      <c r="T183" s="19"/>
      <c r="U183" s="19"/>
      <c r="V183" s="19"/>
      <c r="W183" s="19"/>
      <c r="X183" s="19"/>
      <c r="Y183" s="19"/>
      <c r="Z183" s="19"/>
      <c r="AA183" s="19"/>
      <c r="AB183" s="19"/>
      <c r="AC183" s="19"/>
      <c r="AD183" s="19"/>
      <c r="AE183" s="19"/>
    </row>
    <row r="184" spans="8:31">
      <c r="H184" s="19"/>
      <c r="P184" s="19"/>
      <c r="Q184" s="19"/>
      <c r="R184" s="19"/>
      <c r="S184" s="19"/>
      <c r="T184" s="19"/>
      <c r="U184" s="19"/>
      <c r="V184" s="19"/>
      <c r="W184" s="19"/>
      <c r="X184" s="19"/>
      <c r="Y184" s="19"/>
      <c r="Z184" s="19"/>
      <c r="AA184" s="19"/>
      <c r="AB184" s="19"/>
      <c r="AC184" s="19"/>
      <c r="AD184" s="19"/>
      <c r="AE184" s="19"/>
    </row>
    <row r="185" spans="8:31">
      <c r="H185" s="19"/>
      <c r="P185" s="19"/>
      <c r="Q185" s="19"/>
      <c r="R185" s="19"/>
      <c r="S185" s="19"/>
      <c r="T185" s="19"/>
      <c r="U185" s="19"/>
      <c r="V185" s="19"/>
      <c r="W185" s="19"/>
      <c r="X185" s="19"/>
      <c r="Y185" s="19"/>
      <c r="Z185" s="19"/>
      <c r="AA185" s="19"/>
      <c r="AB185" s="19"/>
      <c r="AC185" s="19"/>
      <c r="AD185" s="19"/>
      <c r="AE185" s="19"/>
    </row>
    <row r="186" spans="8:31">
      <c r="H186" s="19"/>
      <c r="P186" s="19"/>
      <c r="Q186" s="19"/>
      <c r="R186" s="19"/>
      <c r="S186" s="19"/>
      <c r="T186" s="19"/>
      <c r="U186" s="19"/>
      <c r="V186" s="19"/>
      <c r="W186" s="19"/>
      <c r="X186" s="19"/>
      <c r="Y186" s="19"/>
      <c r="Z186" s="19"/>
      <c r="AA186" s="19"/>
      <c r="AB186" s="19"/>
      <c r="AC186" s="19"/>
      <c r="AD186" s="19"/>
      <c r="AE186" s="19"/>
    </row>
    <row r="187" spans="8:31">
      <c r="H187" s="19"/>
      <c r="P187" s="19"/>
      <c r="Q187" s="19"/>
      <c r="R187" s="19"/>
      <c r="S187" s="19"/>
      <c r="T187" s="19"/>
      <c r="U187" s="19"/>
      <c r="V187" s="19"/>
      <c r="W187" s="19"/>
      <c r="X187" s="19"/>
      <c r="Y187" s="19"/>
      <c r="Z187" s="19"/>
      <c r="AA187" s="19"/>
      <c r="AB187" s="19"/>
      <c r="AC187" s="19"/>
      <c r="AD187" s="19"/>
      <c r="AE187" s="19"/>
    </row>
    <row r="188" spans="8:31">
      <c r="H188" s="19"/>
      <c r="P188" s="19"/>
      <c r="Q188" s="19"/>
      <c r="R188" s="19"/>
      <c r="S188" s="19"/>
      <c r="T188" s="19"/>
      <c r="U188" s="19"/>
      <c r="V188" s="19"/>
      <c r="W188" s="19"/>
      <c r="X188" s="19"/>
      <c r="Y188" s="19"/>
      <c r="Z188" s="19"/>
      <c r="AA188" s="19"/>
      <c r="AB188" s="19"/>
      <c r="AC188" s="19"/>
      <c r="AD188" s="19"/>
      <c r="AE188" s="19"/>
    </row>
    <row r="189" spans="8:31">
      <c r="H189" s="19"/>
      <c r="P189" s="19"/>
      <c r="Q189" s="19"/>
      <c r="R189" s="19"/>
      <c r="S189" s="19"/>
      <c r="T189" s="19"/>
      <c r="U189" s="19"/>
      <c r="V189" s="19"/>
      <c r="W189" s="19"/>
      <c r="X189" s="19"/>
      <c r="Y189" s="19"/>
      <c r="Z189" s="19"/>
      <c r="AA189" s="19"/>
      <c r="AB189" s="19"/>
      <c r="AC189" s="19"/>
      <c r="AD189" s="19"/>
      <c r="AE189" s="19"/>
    </row>
    <row r="190" spans="8:31">
      <c r="H190" s="19"/>
      <c r="P190" s="19"/>
      <c r="Q190" s="19"/>
      <c r="R190" s="19"/>
      <c r="S190" s="19"/>
      <c r="T190" s="19"/>
      <c r="U190" s="19"/>
      <c r="V190" s="19"/>
      <c r="W190" s="19"/>
      <c r="X190" s="19"/>
      <c r="Y190" s="19"/>
      <c r="Z190" s="19"/>
      <c r="AA190" s="19"/>
      <c r="AB190" s="19"/>
      <c r="AC190" s="19"/>
      <c r="AD190" s="19"/>
      <c r="AE190" s="19"/>
    </row>
    <row r="191" spans="8:31">
      <c r="H191" s="19"/>
      <c r="P191" s="19"/>
      <c r="Q191" s="19"/>
      <c r="R191" s="19"/>
      <c r="S191" s="19"/>
      <c r="T191" s="19"/>
      <c r="U191" s="19"/>
      <c r="V191" s="19"/>
      <c r="W191" s="19"/>
      <c r="X191" s="19"/>
      <c r="Y191" s="19"/>
      <c r="Z191" s="19"/>
      <c r="AA191" s="19"/>
      <c r="AB191" s="19"/>
      <c r="AC191" s="19"/>
      <c r="AD191" s="19"/>
      <c r="AE191" s="19"/>
    </row>
    <row r="192" spans="8:31">
      <c r="H192" s="19"/>
      <c r="P192" s="19"/>
      <c r="Q192" s="19"/>
      <c r="R192" s="19"/>
      <c r="S192" s="19"/>
      <c r="T192" s="19"/>
      <c r="U192" s="19"/>
      <c r="V192" s="19"/>
      <c r="W192" s="19"/>
      <c r="X192" s="19"/>
      <c r="Y192" s="19"/>
      <c r="Z192" s="19"/>
      <c r="AA192" s="19"/>
      <c r="AB192" s="19"/>
      <c r="AC192" s="19"/>
      <c r="AD192" s="19"/>
      <c r="AE192" s="19"/>
    </row>
    <row r="193" spans="8:31">
      <c r="H193" s="19"/>
      <c r="P193" s="19"/>
      <c r="Q193" s="19"/>
      <c r="R193" s="19"/>
      <c r="S193" s="19"/>
      <c r="T193" s="19"/>
      <c r="U193" s="19"/>
      <c r="V193" s="19"/>
      <c r="W193" s="19"/>
      <c r="X193" s="19"/>
      <c r="Y193" s="19"/>
      <c r="Z193" s="19"/>
      <c r="AA193" s="19"/>
      <c r="AB193" s="19"/>
      <c r="AC193" s="19"/>
      <c r="AD193" s="19"/>
      <c r="AE193" s="19"/>
    </row>
    <row r="194" spans="8:31">
      <c r="H194" s="19"/>
      <c r="P194" s="19"/>
      <c r="Q194" s="19"/>
      <c r="R194" s="19"/>
      <c r="S194" s="19"/>
      <c r="T194" s="19"/>
      <c r="U194" s="19"/>
      <c r="V194" s="19"/>
      <c r="W194" s="19"/>
      <c r="X194" s="19"/>
      <c r="Y194" s="19"/>
      <c r="Z194" s="19"/>
      <c r="AA194" s="19"/>
      <c r="AB194" s="19"/>
      <c r="AC194" s="19"/>
      <c r="AD194" s="19"/>
      <c r="AE194" s="19"/>
    </row>
    <row r="195" spans="8:31">
      <c r="H195" s="19"/>
      <c r="P195" s="19"/>
      <c r="Q195" s="19"/>
      <c r="R195" s="19"/>
      <c r="S195" s="19"/>
      <c r="T195" s="19"/>
      <c r="U195" s="19"/>
      <c r="V195" s="19"/>
      <c r="W195" s="19"/>
      <c r="X195" s="19"/>
      <c r="Y195" s="19"/>
      <c r="Z195" s="19"/>
      <c r="AA195" s="19"/>
      <c r="AB195" s="19"/>
      <c r="AC195" s="19"/>
      <c r="AD195" s="19"/>
      <c r="AE195" s="19"/>
    </row>
    <row r="196" spans="8:31">
      <c r="H196" s="19"/>
      <c r="P196" s="19"/>
      <c r="Q196" s="19"/>
      <c r="R196" s="19"/>
      <c r="S196" s="19"/>
      <c r="T196" s="19"/>
      <c r="U196" s="19"/>
      <c r="V196" s="19"/>
      <c r="W196" s="19"/>
      <c r="X196" s="19"/>
      <c r="Y196" s="19"/>
      <c r="Z196" s="19"/>
      <c r="AA196" s="19"/>
      <c r="AB196" s="19"/>
      <c r="AC196" s="19"/>
      <c r="AD196" s="19"/>
      <c r="AE196" s="19"/>
    </row>
    <row r="197" spans="8:31">
      <c r="H197" s="19"/>
      <c r="P197" s="19"/>
      <c r="Q197" s="19"/>
      <c r="R197" s="19"/>
      <c r="S197" s="19"/>
      <c r="T197" s="19"/>
      <c r="U197" s="19"/>
      <c r="V197" s="19"/>
      <c r="W197" s="19"/>
      <c r="X197" s="19"/>
      <c r="Y197" s="19"/>
      <c r="Z197" s="19"/>
      <c r="AA197" s="19"/>
      <c r="AB197" s="19"/>
      <c r="AC197" s="19"/>
      <c r="AD197" s="19"/>
      <c r="AE197" s="19"/>
    </row>
    <row r="198" spans="8:31">
      <c r="H198" s="19"/>
      <c r="P198" s="19"/>
      <c r="Q198" s="19"/>
      <c r="R198" s="19"/>
      <c r="S198" s="19"/>
      <c r="T198" s="19"/>
      <c r="U198" s="19"/>
      <c r="V198" s="19"/>
      <c r="W198" s="19"/>
      <c r="X198" s="19"/>
      <c r="Y198" s="19"/>
      <c r="Z198" s="19"/>
      <c r="AA198" s="19"/>
      <c r="AB198" s="19"/>
      <c r="AC198" s="19"/>
      <c r="AD198" s="19"/>
      <c r="AE198" s="19"/>
    </row>
    <row r="199" spans="8:31">
      <c r="H199" s="19"/>
      <c r="P199" s="19"/>
      <c r="Q199" s="19"/>
      <c r="R199" s="19"/>
      <c r="S199" s="19"/>
      <c r="T199" s="19"/>
      <c r="U199" s="19"/>
      <c r="V199" s="19"/>
      <c r="W199" s="19"/>
      <c r="X199" s="19"/>
      <c r="Y199" s="19"/>
      <c r="Z199" s="19"/>
      <c r="AA199" s="19"/>
      <c r="AB199" s="19"/>
      <c r="AC199" s="19"/>
      <c r="AD199" s="19"/>
      <c r="AE199" s="19"/>
    </row>
    <row r="200" spans="8:31">
      <c r="H200" s="19"/>
      <c r="P200" s="19"/>
      <c r="Q200" s="19"/>
      <c r="R200" s="19"/>
      <c r="S200" s="19"/>
      <c r="T200" s="19"/>
      <c r="U200" s="19"/>
      <c r="V200" s="19"/>
      <c r="W200" s="19"/>
      <c r="X200" s="19"/>
      <c r="Y200" s="19"/>
      <c r="Z200" s="19"/>
      <c r="AA200" s="19"/>
      <c r="AB200" s="19"/>
      <c r="AC200" s="19"/>
      <c r="AD200" s="19"/>
      <c r="AE200" s="19"/>
    </row>
    <row r="201" spans="8:31">
      <c r="H201" s="19"/>
      <c r="P201" s="19"/>
      <c r="Q201" s="19"/>
      <c r="R201" s="19"/>
      <c r="S201" s="19"/>
      <c r="T201" s="19"/>
      <c r="U201" s="19"/>
      <c r="V201" s="19"/>
      <c r="W201" s="19"/>
      <c r="X201" s="19"/>
      <c r="Y201" s="19"/>
      <c r="Z201" s="19"/>
      <c r="AA201" s="19"/>
      <c r="AB201" s="19"/>
      <c r="AC201" s="19"/>
      <c r="AD201" s="19"/>
      <c r="AE201" s="19"/>
    </row>
    <row r="202" spans="8:31">
      <c r="H202" s="19"/>
      <c r="P202" s="19"/>
      <c r="Q202" s="19"/>
      <c r="R202" s="19"/>
      <c r="S202" s="19"/>
      <c r="T202" s="19"/>
      <c r="U202" s="19"/>
      <c r="V202" s="19"/>
      <c r="W202" s="19"/>
      <c r="X202" s="19"/>
      <c r="Y202" s="19"/>
      <c r="Z202" s="19"/>
      <c r="AA202" s="19"/>
      <c r="AB202" s="19"/>
      <c r="AC202" s="19"/>
      <c r="AD202" s="19"/>
      <c r="AE202" s="19"/>
    </row>
    <row r="203" spans="8:31">
      <c r="H203" s="19"/>
      <c r="P203" s="19"/>
      <c r="Q203" s="19"/>
      <c r="R203" s="19"/>
      <c r="S203" s="19"/>
      <c r="T203" s="19"/>
      <c r="U203" s="19"/>
      <c r="V203" s="19"/>
      <c r="W203" s="19"/>
      <c r="X203" s="19"/>
      <c r="Y203" s="19"/>
      <c r="Z203" s="19"/>
      <c r="AA203" s="19"/>
      <c r="AB203" s="19"/>
      <c r="AC203" s="19"/>
      <c r="AD203" s="19"/>
      <c r="AE203" s="19"/>
    </row>
    <row r="204" spans="8:31">
      <c r="H204" s="19"/>
      <c r="P204" s="19"/>
      <c r="Q204" s="19"/>
      <c r="R204" s="19"/>
      <c r="S204" s="19"/>
      <c r="T204" s="19"/>
      <c r="U204" s="19"/>
      <c r="V204" s="19"/>
      <c r="W204" s="19"/>
      <c r="X204" s="19"/>
      <c r="Y204" s="19"/>
      <c r="Z204" s="19"/>
      <c r="AA204" s="19"/>
      <c r="AB204" s="19"/>
      <c r="AC204" s="19"/>
      <c r="AD204" s="19"/>
      <c r="AE204" s="19"/>
    </row>
    <row r="205" spans="8:31">
      <c r="H205" s="19"/>
      <c r="P205" s="19"/>
      <c r="Q205" s="19"/>
      <c r="R205" s="19"/>
      <c r="S205" s="19"/>
      <c r="T205" s="19"/>
      <c r="U205" s="19"/>
      <c r="V205" s="19"/>
      <c r="W205" s="19"/>
      <c r="X205" s="19"/>
      <c r="Y205" s="19"/>
      <c r="Z205" s="19"/>
      <c r="AA205" s="19"/>
      <c r="AB205" s="19"/>
      <c r="AC205" s="19"/>
      <c r="AD205" s="19"/>
      <c r="AE205" s="19"/>
    </row>
    <row r="206" spans="8:31">
      <c r="H206" s="19"/>
      <c r="P206" s="19"/>
      <c r="Q206" s="19"/>
      <c r="R206" s="19"/>
      <c r="S206" s="19"/>
      <c r="T206" s="19"/>
      <c r="U206" s="19"/>
      <c r="V206" s="19"/>
      <c r="W206" s="19"/>
      <c r="X206" s="19"/>
      <c r="Y206" s="19"/>
      <c r="Z206" s="19"/>
      <c r="AA206" s="19"/>
      <c r="AB206" s="19"/>
      <c r="AC206" s="19"/>
      <c r="AD206" s="19"/>
      <c r="AE206" s="19"/>
    </row>
    <row r="207" spans="8:31">
      <c r="H207" s="19"/>
      <c r="P207" s="19"/>
      <c r="Q207" s="19"/>
      <c r="R207" s="19"/>
      <c r="S207" s="19"/>
      <c r="T207" s="19"/>
      <c r="U207" s="19"/>
      <c r="V207" s="19"/>
      <c r="W207" s="19"/>
      <c r="X207" s="19"/>
      <c r="Y207" s="19"/>
      <c r="Z207" s="19"/>
      <c r="AA207" s="19"/>
      <c r="AB207" s="19"/>
      <c r="AC207" s="19"/>
      <c r="AD207" s="19"/>
      <c r="AE207" s="19"/>
    </row>
    <row r="208" spans="8:31">
      <c r="H208" s="19"/>
      <c r="P208" s="19"/>
      <c r="Q208" s="19"/>
      <c r="R208" s="19"/>
      <c r="S208" s="19"/>
      <c r="T208" s="19"/>
      <c r="U208" s="19"/>
      <c r="V208" s="19"/>
      <c r="W208" s="19"/>
      <c r="X208" s="19"/>
      <c r="Y208" s="19"/>
      <c r="Z208" s="19"/>
      <c r="AA208" s="19"/>
      <c r="AB208" s="19"/>
      <c r="AC208" s="19"/>
      <c r="AD208" s="19"/>
      <c r="AE208" s="19"/>
    </row>
    <row r="209" spans="8:31">
      <c r="H209" s="19"/>
      <c r="P209" s="19"/>
      <c r="Q209" s="19"/>
      <c r="R209" s="19"/>
      <c r="S209" s="19"/>
      <c r="T209" s="19"/>
      <c r="U209" s="19"/>
      <c r="V209" s="19"/>
      <c r="W209" s="19"/>
      <c r="X209" s="19"/>
      <c r="Y209" s="19"/>
      <c r="Z209" s="19"/>
      <c r="AA209" s="19"/>
      <c r="AB209" s="19"/>
      <c r="AC209" s="19"/>
      <c r="AD209" s="19"/>
      <c r="AE209" s="19"/>
    </row>
    <row r="210" spans="8:31">
      <c r="H210" s="19"/>
      <c r="P210" s="19"/>
      <c r="Q210" s="19"/>
      <c r="R210" s="19"/>
      <c r="S210" s="19"/>
      <c r="T210" s="19"/>
      <c r="U210" s="19"/>
      <c r="V210" s="19"/>
      <c r="W210" s="19"/>
      <c r="X210" s="19"/>
      <c r="Y210" s="19"/>
      <c r="Z210" s="19"/>
      <c r="AA210" s="19"/>
      <c r="AB210" s="19"/>
      <c r="AC210" s="19"/>
      <c r="AD210" s="19"/>
      <c r="AE210" s="19"/>
    </row>
    <row r="211" spans="8:31">
      <c r="H211" s="19"/>
      <c r="P211" s="19"/>
      <c r="Q211" s="19"/>
      <c r="R211" s="19"/>
      <c r="S211" s="19"/>
      <c r="T211" s="19"/>
      <c r="U211" s="19"/>
      <c r="V211" s="19"/>
      <c r="W211" s="19"/>
      <c r="X211" s="19"/>
      <c r="Y211" s="19"/>
      <c r="Z211" s="19"/>
      <c r="AA211" s="19"/>
      <c r="AB211" s="19"/>
      <c r="AC211" s="19"/>
      <c r="AD211" s="19"/>
      <c r="AE211" s="19"/>
    </row>
    <row r="212" spans="8:31">
      <c r="H212" s="19"/>
      <c r="P212" s="19"/>
      <c r="Q212" s="19"/>
      <c r="R212" s="19"/>
      <c r="S212" s="19"/>
      <c r="T212" s="19"/>
      <c r="U212" s="19"/>
      <c r="V212" s="19"/>
      <c r="W212" s="19"/>
      <c r="X212" s="19"/>
      <c r="Y212" s="19"/>
      <c r="Z212" s="19"/>
      <c r="AA212" s="19"/>
      <c r="AB212" s="19"/>
      <c r="AC212" s="19"/>
      <c r="AD212" s="19"/>
      <c r="AE212" s="19"/>
    </row>
    <row r="213" spans="8:31">
      <c r="H213" s="19"/>
      <c r="P213" s="19"/>
      <c r="Q213" s="19"/>
      <c r="R213" s="19"/>
      <c r="S213" s="19"/>
      <c r="T213" s="19"/>
      <c r="U213" s="19"/>
      <c r="V213" s="19"/>
      <c r="W213" s="19"/>
      <c r="X213" s="19"/>
      <c r="Y213" s="19"/>
      <c r="Z213" s="19"/>
      <c r="AA213" s="19"/>
      <c r="AB213" s="19"/>
      <c r="AC213" s="19"/>
      <c r="AD213" s="19"/>
      <c r="AE213" s="19"/>
    </row>
    <row r="214" spans="8:31">
      <c r="H214" s="19"/>
      <c r="P214" s="19"/>
      <c r="Q214" s="19"/>
      <c r="R214" s="19"/>
      <c r="S214" s="19"/>
      <c r="T214" s="19"/>
      <c r="U214" s="19"/>
      <c r="V214" s="19"/>
      <c r="W214" s="19"/>
      <c r="X214" s="19"/>
      <c r="Y214" s="19"/>
      <c r="Z214" s="19"/>
      <c r="AA214" s="19"/>
      <c r="AB214" s="19"/>
      <c r="AC214" s="19"/>
      <c r="AD214" s="19"/>
      <c r="AE214" s="19"/>
    </row>
    <row r="215" spans="8:31">
      <c r="H215" s="19"/>
      <c r="P215" s="19"/>
      <c r="Q215" s="19"/>
      <c r="R215" s="19"/>
      <c r="S215" s="19"/>
      <c r="T215" s="19"/>
      <c r="U215" s="19"/>
      <c r="V215" s="19"/>
      <c r="W215" s="19"/>
      <c r="X215" s="19"/>
      <c r="Y215" s="19"/>
      <c r="Z215" s="19"/>
      <c r="AA215" s="19"/>
      <c r="AB215" s="19"/>
      <c r="AC215" s="19"/>
      <c r="AD215" s="19"/>
      <c r="AE215" s="19"/>
    </row>
    <row r="216" spans="8:31">
      <c r="H216" s="19"/>
      <c r="P216" s="19"/>
      <c r="Q216" s="19"/>
      <c r="R216" s="19"/>
      <c r="S216" s="19"/>
      <c r="T216" s="19"/>
      <c r="U216" s="19"/>
      <c r="V216" s="19"/>
      <c r="W216" s="19"/>
      <c r="X216" s="19"/>
      <c r="Y216" s="19"/>
      <c r="Z216" s="19"/>
      <c r="AA216" s="19"/>
      <c r="AB216" s="19"/>
      <c r="AC216" s="19"/>
      <c r="AD216" s="19"/>
      <c r="AE216" s="19"/>
    </row>
    <row r="217" spans="8:31">
      <c r="H217" s="19"/>
      <c r="P217" s="19"/>
      <c r="Q217" s="19"/>
      <c r="R217" s="19"/>
      <c r="S217" s="19"/>
      <c r="T217" s="19"/>
      <c r="U217" s="19"/>
      <c r="V217" s="19"/>
      <c r="W217" s="19"/>
      <c r="X217" s="19"/>
      <c r="Y217" s="19"/>
      <c r="Z217" s="19"/>
      <c r="AA217" s="19"/>
      <c r="AB217" s="19"/>
      <c r="AC217" s="19"/>
      <c r="AD217" s="19"/>
      <c r="AE217" s="19"/>
    </row>
    <row r="218" spans="8:31">
      <c r="H218" s="19"/>
      <c r="P218" s="19"/>
      <c r="Q218" s="19"/>
      <c r="R218" s="19"/>
      <c r="S218" s="19"/>
      <c r="T218" s="19"/>
      <c r="U218" s="19"/>
      <c r="V218" s="19"/>
      <c r="W218" s="19"/>
      <c r="X218" s="19"/>
      <c r="Y218" s="19"/>
      <c r="Z218" s="19"/>
      <c r="AA218" s="19"/>
      <c r="AB218" s="19"/>
      <c r="AC218" s="19"/>
      <c r="AD218" s="19"/>
      <c r="AE218" s="19"/>
    </row>
    <row r="219" spans="8:31">
      <c r="H219" s="19"/>
      <c r="P219" s="19"/>
      <c r="Q219" s="19"/>
      <c r="R219" s="19"/>
      <c r="S219" s="19"/>
      <c r="T219" s="19"/>
      <c r="U219" s="19"/>
      <c r="V219" s="19"/>
      <c r="W219" s="19"/>
      <c r="X219" s="19"/>
      <c r="Y219" s="19"/>
      <c r="Z219" s="19"/>
      <c r="AA219" s="19"/>
      <c r="AB219" s="19"/>
      <c r="AC219" s="19"/>
      <c r="AD219" s="19"/>
      <c r="AE219" s="19"/>
    </row>
    <row r="220" spans="8:31">
      <c r="H220" s="19"/>
      <c r="P220" s="19"/>
      <c r="Q220" s="19"/>
      <c r="R220" s="19"/>
      <c r="S220" s="19"/>
      <c r="T220" s="19"/>
      <c r="U220" s="19"/>
      <c r="V220" s="19"/>
      <c r="W220" s="19"/>
      <c r="X220" s="19"/>
      <c r="Y220" s="19"/>
      <c r="Z220" s="19"/>
      <c r="AA220" s="19"/>
      <c r="AB220" s="19"/>
      <c r="AC220" s="19"/>
      <c r="AD220" s="19"/>
      <c r="AE220" s="19"/>
    </row>
    <row r="221" spans="8:31">
      <c r="H221" s="19"/>
      <c r="P221" s="19"/>
      <c r="Q221" s="19"/>
      <c r="R221" s="19"/>
      <c r="S221" s="19"/>
      <c r="T221" s="19"/>
      <c r="U221" s="19"/>
      <c r="V221" s="19"/>
      <c r="W221" s="19"/>
      <c r="X221" s="19"/>
      <c r="Y221" s="19"/>
      <c r="Z221" s="19"/>
      <c r="AA221" s="19"/>
      <c r="AB221" s="19"/>
      <c r="AC221" s="19"/>
      <c r="AD221" s="19"/>
      <c r="AE221" s="19"/>
    </row>
    <row r="222" spans="8:31">
      <c r="H222" s="19"/>
      <c r="P222" s="19"/>
      <c r="Q222" s="19"/>
      <c r="R222" s="19"/>
      <c r="S222" s="19"/>
      <c r="T222" s="19"/>
      <c r="U222" s="19"/>
      <c r="V222" s="19"/>
      <c r="W222" s="19"/>
      <c r="X222" s="19"/>
      <c r="Y222" s="19"/>
      <c r="Z222" s="19"/>
      <c r="AA222" s="19"/>
      <c r="AB222" s="19"/>
      <c r="AC222" s="19"/>
      <c r="AD222" s="19"/>
      <c r="AE222" s="19"/>
    </row>
    <row r="223" spans="8:31">
      <c r="H223" s="19"/>
      <c r="P223" s="19"/>
      <c r="Q223" s="19"/>
      <c r="R223" s="19"/>
      <c r="S223" s="19"/>
      <c r="T223" s="19"/>
      <c r="U223" s="19"/>
      <c r="V223" s="19"/>
      <c r="W223" s="19"/>
      <c r="X223" s="19"/>
      <c r="Y223" s="19"/>
      <c r="Z223" s="19"/>
      <c r="AA223" s="19"/>
      <c r="AB223" s="19"/>
      <c r="AC223" s="19"/>
      <c r="AD223" s="19"/>
      <c r="AE223" s="19"/>
    </row>
    <row r="224" spans="8:31">
      <c r="H224" s="19"/>
      <c r="P224" s="19"/>
      <c r="Q224" s="19"/>
      <c r="R224" s="19"/>
      <c r="S224" s="19"/>
      <c r="T224" s="19"/>
      <c r="U224" s="19"/>
      <c r="V224" s="19"/>
      <c r="W224" s="19"/>
      <c r="X224" s="19"/>
      <c r="Y224" s="19"/>
      <c r="Z224" s="19"/>
      <c r="AA224" s="19"/>
      <c r="AB224" s="19"/>
      <c r="AC224" s="19"/>
      <c r="AD224" s="19"/>
      <c r="AE224" s="19"/>
    </row>
    <row r="225" spans="8:31">
      <c r="H225" s="19"/>
      <c r="P225" s="19"/>
      <c r="Q225" s="19"/>
      <c r="R225" s="19"/>
      <c r="S225" s="19"/>
      <c r="T225" s="19"/>
      <c r="U225" s="19"/>
      <c r="V225" s="19"/>
      <c r="W225" s="19"/>
      <c r="X225" s="19"/>
      <c r="Y225" s="19"/>
      <c r="Z225" s="19"/>
      <c r="AA225" s="19"/>
      <c r="AB225" s="19"/>
      <c r="AC225" s="19"/>
      <c r="AD225" s="19"/>
      <c r="AE225" s="19"/>
    </row>
    <row r="226" spans="8:31">
      <c r="H226" s="19"/>
      <c r="P226" s="19"/>
      <c r="Q226" s="19"/>
      <c r="R226" s="19"/>
      <c r="S226" s="19"/>
      <c r="T226" s="19"/>
      <c r="U226" s="19"/>
      <c r="V226" s="19"/>
      <c r="W226" s="19"/>
      <c r="X226" s="19"/>
      <c r="Y226" s="19"/>
      <c r="Z226" s="19"/>
      <c r="AA226" s="19"/>
      <c r="AB226" s="19"/>
      <c r="AC226" s="19"/>
      <c r="AD226" s="19"/>
      <c r="AE226" s="19"/>
    </row>
    <row r="227" spans="8:31">
      <c r="H227" s="19"/>
      <c r="P227" s="19"/>
      <c r="Q227" s="19"/>
      <c r="R227" s="19"/>
      <c r="S227" s="19"/>
      <c r="T227" s="19"/>
      <c r="U227" s="19"/>
      <c r="V227" s="19"/>
      <c r="W227" s="19"/>
      <c r="X227" s="19"/>
      <c r="Y227" s="19"/>
      <c r="Z227" s="19"/>
      <c r="AA227" s="19"/>
      <c r="AB227" s="19"/>
      <c r="AC227" s="19"/>
      <c r="AD227" s="19"/>
      <c r="AE227" s="19"/>
    </row>
    <row r="228" spans="8:31">
      <c r="H228" s="19"/>
      <c r="P228" s="19"/>
      <c r="Q228" s="19"/>
      <c r="R228" s="19"/>
      <c r="S228" s="19"/>
      <c r="T228" s="19"/>
      <c r="U228" s="19"/>
      <c r="V228" s="19"/>
      <c r="W228" s="19"/>
      <c r="X228" s="19"/>
      <c r="Y228" s="19"/>
      <c r="Z228" s="19"/>
      <c r="AA228" s="19"/>
      <c r="AB228" s="19"/>
      <c r="AC228" s="19"/>
      <c r="AD228" s="19"/>
      <c r="AE228" s="19"/>
    </row>
    <row r="229" spans="8:31">
      <c r="H229" s="19"/>
      <c r="P229" s="19"/>
      <c r="Q229" s="19"/>
      <c r="R229" s="19"/>
      <c r="S229" s="19"/>
      <c r="T229" s="19"/>
      <c r="U229" s="19"/>
      <c r="V229" s="19"/>
      <c r="W229" s="19"/>
      <c r="X229" s="19"/>
      <c r="Y229" s="19"/>
      <c r="Z229" s="19"/>
      <c r="AA229" s="19"/>
      <c r="AB229" s="19"/>
      <c r="AC229" s="19"/>
      <c r="AD229" s="19"/>
      <c r="AE229" s="19"/>
    </row>
    <row r="230" spans="8:31">
      <c r="H230" s="19"/>
      <c r="P230" s="19"/>
      <c r="Q230" s="19"/>
      <c r="R230" s="19"/>
      <c r="S230" s="19"/>
      <c r="T230" s="19"/>
      <c r="U230" s="19"/>
      <c r="V230" s="19"/>
      <c r="W230" s="19"/>
      <c r="X230" s="19"/>
      <c r="Y230" s="19"/>
      <c r="Z230" s="19"/>
      <c r="AA230" s="19"/>
      <c r="AB230" s="19"/>
      <c r="AC230" s="19"/>
      <c r="AD230" s="19"/>
      <c r="AE230" s="19"/>
    </row>
    <row r="231" spans="8:31">
      <c r="H231" s="19"/>
      <c r="P231" s="19"/>
      <c r="Q231" s="19"/>
      <c r="R231" s="19"/>
      <c r="S231" s="19"/>
      <c r="T231" s="19"/>
      <c r="U231" s="19"/>
      <c r="V231" s="19"/>
      <c r="W231" s="19"/>
      <c r="X231" s="19"/>
      <c r="Y231" s="19"/>
      <c r="Z231" s="19"/>
      <c r="AA231" s="19"/>
      <c r="AB231" s="19"/>
      <c r="AC231" s="19"/>
      <c r="AD231" s="19"/>
      <c r="AE231" s="19"/>
    </row>
    <row r="232" spans="8:31">
      <c r="H232" s="19"/>
      <c r="P232" s="19"/>
      <c r="Q232" s="19"/>
      <c r="R232" s="19"/>
      <c r="S232" s="19"/>
      <c r="T232" s="19"/>
      <c r="U232" s="19"/>
      <c r="V232" s="19"/>
      <c r="W232" s="19"/>
      <c r="X232" s="19"/>
      <c r="Y232" s="19"/>
      <c r="Z232" s="19"/>
      <c r="AA232" s="19"/>
      <c r="AB232" s="19"/>
      <c r="AC232" s="19"/>
      <c r="AD232" s="19"/>
      <c r="AE232" s="19"/>
    </row>
    <row r="233" spans="8:31">
      <c r="H233" s="19"/>
      <c r="P233" s="19"/>
      <c r="Q233" s="19"/>
      <c r="R233" s="19"/>
      <c r="S233" s="19"/>
      <c r="T233" s="19"/>
      <c r="U233" s="19"/>
      <c r="V233" s="19"/>
      <c r="W233" s="19"/>
      <c r="X233" s="19"/>
      <c r="Y233" s="19"/>
      <c r="Z233" s="19"/>
      <c r="AA233" s="19"/>
      <c r="AB233" s="19"/>
      <c r="AC233" s="19"/>
      <c r="AD233" s="19"/>
      <c r="AE233" s="19"/>
    </row>
    <row r="234" spans="8:31">
      <c r="H234" s="19"/>
      <c r="P234" s="19"/>
      <c r="Q234" s="19"/>
      <c r="R234" s="19"/>
      <c r="S234" s="19"/>
      <c r="T234" s="19"/>
      <c r="U234" s="19"/>
      <c r="V234" s="19"/>
      <c r="W234" s="19"/>
      <c r="X234" s="19"/>
      <c r="Y234" s="19"/>
      <c r="Z234" s="19"/>
      <c r="AA234" s="19"/>
      <c r="AB234" s="19"/>
      <c r="AC234" s="19"/>
      <c r="AD234" s="19"/>
      <c r="AE234" s="19"/>
    </row>
    <row r="235" spans="8:31">
      <c r="H235" s="19"/>
      <c r="P235" s="19"/>
      <c r="Q235" s="19"/>
      <c r="R235" s="19"/>
      <c r="S235" s="19"/>
      <c r="T235" s="19"/>
      <c r="U235" s="19"/>
      <c r="V235" s="19"/>
      <c r="W235" s="19"/>
      <c r="X235" s="19"/>
      <c r="Y235" s="19"/>
      <c r="Z235" s="19"/>
      <c r="AA235" s="19"/>
      <c r="AB235" s="19"/>
      <c r="AC235" s="19"/>
      <c r="AD235" s="19"/>
      <c r="AE235" s="19"/>
    </row>
    <row r="236" spans="8:31">
      <c r="H236" s="19"/>
      <c r="P236" s="19"/>
      <c r="Q236" s="19"/>
      <c r="R236" s="19"/>
      <c r="S236" s="19"/>
      <c r="T236" s="19"/>
      <c r="U236" s="19"/>
      <c r="V236" s="19"/>
      <c r="W236" s="19"/>
      <c r="X236" s="19"/>
      <c r="Y236" s="19"/>
      <c r="Z236" s="19"/>
      <c r="AA236" s="19"/>
      <c r="AB236" s="19"/>
      <c r="AC236" s="19"/>
      <c r="AD236" s="19"/>
      <c r="AE236" s="19"/>
    </row>
    <row r="237" spans="8:31">
      <c r="H237" s="19"/>
      <c r="P237" s="19"/>
      <c r="Q237" s="19"/>
      <c r="R237" s="19"/>
      <c r="S237" s="19"/>
      <c r="T237" s="19"/>
      <c r="U237" s="19"/>
      <c r="V237" s="19"/>
      <c r="W237" s="19"/>
      <c r="X237" s="19"/>
      <c r="Y237" s="19"/>
      <c r="Z237" s="19"/>
      <c r="AA237" s="19"/>
      <c r="AB237" s="19"/>
      <c r="AC237" s="19"/>
      <c r="AD237" s="19"/>
      <c r="AE237" s="19"/>
    </row>
    <row r="238" spans="8:31">
      <c r="H238" s="19"/>
      <c r="P238" s="19"/>
      <c r="Q238" s="19"/>
      <c r="R238" s="19"/>
      <c r="S238" s="19"/>
      <c r="T238" s="19"/>
      <c r="U238" s="19"/>
      <c r="V238" s="19"/>
      <c r="W238" s="19"/>
      <c r="X238" s="19"/>
      <c r="Y238" s="19"/>
      <c r="Z238" s="19"/>
      <c r="AA238" s="19"/>
      <c r="AB238" s="19"/>
      <c r="AC238" s="19"/>
      <c r="AD238" s="19"/>
      <c r="AE238" s="19"/>
    </row>
    <row r="239" spans="8:31">
      <c r="H239" s="19"/>
      <c r="P239" s="19"/>
      <c r="Q239" s="19"/>
      <c r="R239" s="19"/>
      <c r="S239" s="19"/>
      <c r="T239" s="19"/>
      <c r="U239" s="19"/>
      <c r="V239" s="19"/>
      <c r="W239" s="19"/>
      <c r="X239" s="19"/>
      <c r="Y239" s="19"/>
      <c r="Z239" s="19"/>
      <c r="AA239" s="19"/>
      <c r="AB239" s="19"/>
      <c r="AC239" s="19"/>
      <c r="AD239" s="19"/>
      <c r="AE239" s="19"/>
    </row>
    <row r="240" spans="8:31">
      <c r="H240" s="19"/>
      <c r="P240" s="19"/>
      <c r="Q240" s="19"/>
      <c r="R240" s="19"/>
      <c r="S240" s="19"/>
      <c r="T240" s="19"/>
      <c r="U240" s="19"/>
      <c r="V240" s="19"/>
      <c r="W240" s="19"/>
      <c r="X240" s="19"/>
      <c r="Y240" s="19"/>
      <c r="Z240" s="19"/>
      <c r="AA240" s="19"/>
      <c r="AB240" s="19"/>
      <c r="AC240" s="19"/>
      <c r="AD240" s="19"/>
      <c r="AE240" s="19"/>
    </row>
    <row r="241" spans="8:31">
      <c r="H241" s="19"/>
      <c r="P241" s="19"/>
      <c r="Q241" s="19"/>
      <c r="R241" s="19"/>
      <c r="S241" s="19"/>
      <c r="T241" s="19"/>
      <c r="U241" s="19"/>
      <c r="V241" s="19"/>
      <c r="W241" s="19"/>
      <c r="X241" s="19"/>
      <c r="Y241" s="19"/>
      <c r="Z241" s="19"/>
      <c r="AA241" s="19"/>
      <c r="AB241" s="19"/>
      <c r="AC241" s="19"/>
      <c r="AD241" s="19"/>
      <c r="AE241" s="19"/>
    </row>
    <row r="242" spans="8:31">
      <c r="H242" s="19"/>
      <c r="P242" s="19"/>
      <c r="Q242" s="19"/>
      <c r="R242" s="19"/>
      <c r="S242" s="19"/>
      <c r="T242" s="19"/>
      <c r="U242" s="19"/>
      <c r="V242" s="19"/>
      <c r="W242" s="19"/>
      <c r="X242" s="19"/>
      <c r="Y242" s="19"/>
      <c r="Z242" s="19"/>
      <c r="AA242" s="19"/>
      <c r="AB242" s="19"/>
      <c r="AC242" s="19"/>
      <c r="AD242" s="19"/>
      <c r="AE242" s="19"/>
    </row>
    <row r="243" spans="8:31">
      <c r="H243" s="19"/>
      <c r="P243" s="19"/>
      <c r="Q243" s="19"/>
      <c r="R243" s="19"/>
      <c r="S243" s="19"/>
      <c r="T243" s="19"/>
      <c r="U243" s="19"/>
      <c r="V243" s="19"/>
      <c r="W243" s="19"/>
      <c r="X243" s="19"/>
      <c r="Y243" s="19"/>
      <c r="Z243" s="19"/>
      <c r="AA243" s="19"/>
      <c r="AB243" s="19"/>
      <c r="AC243" s="19"/>
      <c r="AD243" s="19"/>
      <c r="AE243" s="19"/>
    </row>
    <row r="244" spans="8:31">
      <c r="H244" s="19"/>
      <c r="P244" s="19"/>
      <c r="Q244" s="19"/>
      <c r="R244" s="19"/>
      <c r="S244" s="19"/>
      <c r="T244" s="19"/>
      <c r="U244" s="19"/>
      <c r="V244" s="19"/>
      <c r="W244" s="19"/>
      <c r="X244" s="19"/>
      <c r="Y244" s="19"/>
      <c r="Z244" s="19"/>
      <c r="AA244" s="19"/>
      <c r="AB244" s="19"/>
      <c r="AC244" s="19"/>
      <c r="AD244" s="19"/>
      <c r="AE244" s="19"/>
    </row>
    <row r="245" spans="8:31">
      <c r="H245" s="19"/>
      <c r="P245" s="19"/>
      <c r="Q245" s="19"/>
      <c r="R245" s="19"/>
      <c r="S245" s="19"/>
      <c r="T245" s="19"/>
      <c r="U245" s="19"/>
      <c r="V245" s="19"/>
      <c r="W245" s="19"/>
      <c r="X245" s="19"/>
      <c r="Y245" s="19"/>
      <c r="Z245" s="19"/>
      <c r="AA245" s="19"/>
      <c r="AB245" s="19"/>
      <c r="AC245" s="19"/>
      <c r="AD245" s="19"/>
      <c r="AE245" s="19"/>
    </row>
    <row r="246" spans="8:31">
      <c r="H246" s="19"/>
      <c r="P246" s="19"/>
      <c r="Q246" s="19"/>
      <c r="R246" s="19"/>
      <c r="S246" s="19"/>
      <c r="T246" s="19"/>
      <c r="U246" s="19"/>
      <c r="V246" s="19"/>
      <c r="W246" s="19"/>
      <c r="X246" s="19"/>
      <c r="Y246" s="19"/>
      <c r="Z246" s="19"/>
      <c r="AA246" s="19"/>
      <c r="AB246" s="19"/>
      <c r="AC246" s="19"/>
      <c r="AD246" s="19"/>
      <c r="AE246" s="19"/>
    </row>
    <row r="247" spans="8:31">
      <c r="H247" s="19"/>
      <c r="P247" s="19"/>
      <c r="Q247" s="19"/>
      <c r="R247" s="19"/>
      <c r="S247" s="19"/>
      <c r="T247" s="19"/>
      <c r="U247" s="19"/>
      <c r="V247" s="19"/>
      <c r="W247" s="19"/>
      <c r="X247" s="19"/>
      <c r="Y247" s="19"/>
      <c r="Z247" s="19"/>
      <c r="AA247" s="19"/>
      <c r="AB247" s="19"/>
      <c r="AC247" s="19"/>
      <c r="AD247" s="19"/>
      <c r="AE247" s="19"/>
    </row>
    <row r="248" spans="8:31">
      <c r="H248" s="19"/>
      <c r="P248" s="19"/>
      <c r="Q248" s="19"/>
      <c r="R248" s="19"/>
      <c r="S248" s="19"/>
      <c r="T248" s="19"/>
      <c r="U248" s="19"/>
      <c r="V248" s="19"/>
      <c r="W248" s="19"/>
      <c r="X248" s="19"/>
      <c r="Y248" s="19"/>
      <c r="Z248" s="19"/>
      <c r="AA248" s="19"/>
      <c r="AB248" s="19"/>
      <c r="AC248" s="19"/>
      <c r="AD248" s="19"/>
      <c r="AE248" s="19"/>
    </row>
    <row r="249" spans="8:31">
      <c r="H249" s="19"/>
      <c r="P249" s="19"/>
      <c r="Q249" s="19"/>
      <c r="R249" s="19"/>
      <c r="S249" s="19"/>
      <c r="T249" s="19"/>
      <c r="U249" s="19"/>
      <c r="V249" s="19"/>
      <c r="W249" s="19"/>
      <c r="X249" s="19"/>
      <c r="Y249" s="19"/>
      <c r="Z249" s="19"/>
      <c r="AA249" s="19"/>
      <c r="AB249" s="19"/>
      <c r="AC249" s="19"/>
      <c r="AD249" s="19"/>
      <c r="AE249" s="19"/>
    </row>
    <row r="250" spans="8:31">
      <c r="H250" s="19"/>
      <c r="P250" s="19"/>
      <c r="Q250" s="19"/>
      <c r="R250" s="19"/>
      <c r="S250" s="19"/>
      <c r="T250" s="19"/>
      <c r="U250" s="19"/>
      <c r="V250" s="19"/>
      <c r="W250" s="19"/>
      <c r="X250" s="19"/>
      <c r="Y250" s="19"/>
      <c r="Z250" s="19"/>
      <c r="AA250" s="19"/>
      <c r="AB250" s="19"/>
      <c r="AC250" s="19"/>
      <c r="AD250" s="19"/>
      <c r="AE250" s="19"/>
    </row>
    <row r="251" spans="8:31">
      <c r="H251" s="19"/>
      <c r="P251" s="19"/>
      <c r="Q251" s="19"/>
      <c r="R251" s="19"/>
      <c r="S251" s="19"/>
      <c r="T251" s="19"/>
      <c r="U251" s="19"/>
      <c r="V251" s="19"/>
      <c r="W251" s="19"/>
      <c r="X251" s="19"/>
      <c r="Y251" s="19"/>
      <c r="Z251" s="19"/>
      <c r="AA251" s="19"/>
      <c r="AB251" s="19"/>
      <c r="AC251" s="19"/>
      <c r="AD251" s="19"/>
      <c r="AE251" s="19"/>
    </row>
    <row r="252" spans="8:31">
      <c r="H252" s="19"/>
      <c r="P252" s="19"/>
      <c r="Q252" s="19"/>
      <c r="R252" s="19"/>
      <c r="S252" s="19"/>
      <c r="T252" s="19"/>
      <c r="U252" s="19"/>
      <c r="V252" s="19"/>
      <c r="W252" s="19"/>
      <c r="X252" s="19"/>
      <c r="Y252" s="19"/>
      <c r="Z252" s="19"/>
      <c r="AA252" s="19"/>
      <c r="AB252" s="19"/>
      <c r="AC252" s="19"/>
      <c r="AD252" s="19"/>
      <c r="AE252" s="19"/>
    </row>
    <row r="253" spans="8:31">
      <c r="H253" s="19"/>
      <c r="P253" s="19"/>
      <c r="Q253" s="19"/>
      <c r="R253" s="19"/>
      <c r="S253" s="19"/>
      <c r="T253" s="19"/>
      <c r="U253" s="19"/>
      <c r="V253" s="19"/>
      <c r="W253" s="19"/>
      <c r="X253" s="19"/>
      <c r="Y253" s="19"/>
      <c r="Z253" s="19"/>
      <c r="AA253" s="19"/>
      <c r="AB253" s="19"/>
      <c r="AC253" s="19"/>
      <c r="AD253" s="19"/>
      <c r="AE253" s="19"/>
    </row>
    <row r="254" spans="8:31">
      <c r="H254" s="19"/>
      <c r="P254" s="19"/>
      <c r="Q254" s="19"/>
      <c r="R254" s="19"/>
      <c r="S254" s="19"/>
      <c r="T254" s="19"/>
      <c r="U254" s="19"/>
      <c r="V254" s="19"/>
      <c r="W254" s="19"/>
      <c r="X254" s="19"/>
      <c r="Y254" s="19"/>
      <c r="Z254" s="19"/>
      <c r="AA254" s="19"/>
      <c r="AB254" s="19"/>
      <c r="AC254" s="19"/>
      <c r="AD254" s="19"/>
      <c r="AE254" s="19"/>
    </row>
    <row r="255" spans="8:31">
      <c r="H255" s="19"/>
      <c r="P255" s="19"/>
      <c r="Q255" s="19"/>
      <c r="R255" s="19"/>
      <c r="S255" s="19"/>
      <c r="T255" s="19"/>
      <c r="U255" s="19"/>
      <c r="V255" s="19"/>
      <c r="W255" s="19"/>
      <c r="X255" s="19"/>
      <c r="Y255" s="19"/>
      <c r="Z255" s="19"/>
      <c r="AA255" s="19"/>
      <c r="AB255" s="19"/>
      <c r="AC255" s="19"/>
      <c r="AD255" s="19"/>
      <c r="AE255" s="19"/>
    </row>
    <row r="256" spans="8:31">
      <c r="H256" s="19"/>
      <c r="P256" s="19"/>
      <c r="Q256" s="19"/>
      <c r="R256" s="19"/>
      <c r="S256" s="19"/>
      <c r="T256" s="19"/>
      <c r="U256" s="19"/>
      <c r="V256" s="19"/>
      <c r="W256" s="19"/>
      <c r="X256" s="19"/>
      <c r="Y256" s="19"/>
      <c r="Z256" s="19"/>
      <c r="AA256" s="19"/>
      <c r="AB256" s="19"/>
      <c r="AC256" s="19"/>
      <c r="AD256" s="19"/>
      <c r="AE256" s="19"/>
    </row>
    <row r="257" spans="8:31">
      <c r="H257" s="19"/>
      <c r="P257" s="19"/>
      <c r="Q257" s="19"/>
      <c r="R257" s="19"/>
      <c r="S257" s="19"/>
      <c r="T257" s="19"/>
      <c r="U257" s="19"/>
      <c r="V257" s="19"/>
      <c r="W257" s="19"/>
      <c r="X257" s="19"/>
      <c r="Y257" s="19"/>
      <c r="Z257" s="19"/>
      <c r="AA257" s="19"/>
      <c r="AB257" s="19"/>
      <c r="AC257" s="19"/>
      <c r="AD257" s="19"/>
      <c r="AE257" s="19"/>
    </row>
    <row r="258" spans="8:31">
      <c r="H258" s="19"/>
      <c r="P258" s="19"/>
      <c r="Q258" s="19"/>
      <c r="R258" s="19"/>
      <c r="S258" s="19"/>
      <c r="T258" s="19"/>
      <c r="U258" s="19"/>
      <c r="V258" s="19"/>
      <c r="W258" s="19"/>
      <c r="X258" s="19"/>
      <c r="Y258" s="19"/>
      <c r="Z258" s="19"/>
      <c r="AA258" s="19"/>
      <c r="AB258" s="19"/>
      <c r="AC258" s="19"/>
      <c r="AD258" s="19"/>
      <c r="AE258" s="19"/>
    </row>
    <row r="259" spans="8:31">
      <c r="H259" s="19"/>
      <c r="P259" s="19"/>
      <c r="Q259" s="19"/>
      <c r="R259" s="19"/>
      <c r="S259" s="19"/>
      <c r="T259" s="19"/>
      <c r="U259" s="19"/>
      <c r="V259" s="19"/>
      <c r="W259" s="19"/>
      <c r="X259" s="19"/>
      <c r="Y259" s="19"/>
      <c r="Z259" s="19"/>
      <c r="AA259" s="19"/>
      <c r="AB259" s="19"/>
      <c r="AC259" s="19"/>
      <c r="AD259" s="19"/>
      <c r="AE259" s="19"/>
    </row>
    <row r="260" spans="8:31">
      <c r="H260" s="19"/>
      <c r="P260" s="19"/>
      <c r="Q260" s="19"/>
      <c r="R260" s="19"/>
      <c r="S260" s="19"/>
      <c r="T260" s="19"/>
      <c r="U260" s="19"/>
      <c r="V260" s="19"/>
      <c r="W260" s="19"/>
      <c r="X260" s="19"/>
      <c r="Y260" s="19"/>
      <c r="Z260" s="19"/>
      <c r="AA260" s="19"/>
      <c r="AB260" s="19"/>
      <c r="AC260" s="19"/>
      <c r="AD260" s="19"/>
      <c r="AE260" s="19"/>
    </row>
    <row r="261" spans="8:31">
      <c r="H261" s="19"/>
      <c r="P261" s="19"/>
      <c r="Q261" s="19"/>
      <c r="R261" s="19"/>
      <c r="S261" s="19"/>
      <c r="T261" s="19"/>
      <c r="U261" s="19"/>
      <c r="V261" s="19"/>
      <c r="W261" s="19"/>
      <c r="X261" s="19"/>
      <c r="Y261" s="19"/>
      <c r="Z261" s="19"/>
      <c r="AA261" s="19"/>
      <c r="AB261" s="19"/>
      <c r="AC261" s="19"/>
      <c r="AD261" s="19"/>
      <c r="AE261" s="19"/>
    </row>
    <row r="262" spans="8:31">
      <c r="H262" s="19"/>
      <c r="P262" s="19"/>
      <c r="Q262" s="19"/>
      <c r="R262" s="19"/>
      <c r="S262" s="19"/>
      <c r="T262" s="19"/>
      <c r="U262" s="19"/>
      <c r="V262" s="19"/>
      <c r="W262" s="19"/>
      <c r="X262" s="19"/>
      <c r="Y262" s="19"/>
      <c r="Z262" s="19"/>
      <c r="AA262" s="19"/>
      <c r="AB262" s="19"/>
      <c r="AC262" s="19"/>
      <c r="AD262" s="19"/>
      <c r="AE262" s="19"/>
    </row>
    <row r="263" spans="8:31">
      <c r="H263" s="19"/>
      <c r="P263" s="19"/>
      <c r="Q263" s="19"/>
      <c r="R263" s="19"/>
      <c r="S263" s="19"/>
      <c r="T263" s="19"/>
      <c r="U263" s="19"/>
      <c r="V263" s="19"/>
      <c r="W263" s="19"/>
      <c r="X263" s="19"/>
      <c r="Y263" s="19"/>
      <c r="Z263" s="19"/>
      <c r="AA263" s="19"/>
      <c r="AB263" s="19"/>
      <c r="AC263" s="19"/>
      <c r="AD263" s="19"/>
      <c r="AE263" s="19"/>
    </row>
    <row r="264" spans="8:31">
      <c r="H264" s="19"/>
      <c r="P264" s="19"/>
      <c r="Q264" s="19"/>
      <c r="R264" s="19"/>
      <c r="S264" s="19"/>
      <c r="T264" s="19"/>
      <c r="U264" s="19"/>
      <c r="V264" s="19"/>
      <c r="W264" s="19"/>
      <c r="X264" s="19"/>
      <c r="Y264" s="19"/>
      <c r="Z264" s="19"/>
      <c r="AA264" s="19"/>
      <c r="AB264" s="19"/>
      <c r="AC264" s="19"/>
      <c r="AD264" s="19"/>
      <c r="AE264" s="19"/>
    </row>
    <row r="265" spans="8:31">
      <c r="H265" s="19"/>
      <c r="P265" s="19"/>
      <c r="Q265" s="19"/>
      <c r="R265" s="19"/>
      <c r="S265" s="19"/>
      <c r="T265" s="19"/>
      <c r="U265" s="19"/>
      <c r="V265" s="19"/>
      <c r="W265" s="19"/>
      <c r="X265" s="19"/>
      <c r="Y265" s="19"/>
      <c r="Z265" s="19"/>
      <c r="AA265" s="19"/>
      <c r="AB265" s="19"/>
      <c r="AC265" s="19"/>
      <c r="AD265" s="19"/>
      <c r="AE265" s="19"/>
    </row>
    <row r="266" spans="8:31">
      <c r="H266" s="19"/>
      <c r="P266" s="19"/>
      <c r="Q266" s="19"/>
      <c r="R266" s="19"/>
      <c r="S266" s="19"/>
      <c r="T266" s="19"/>
      <c r="U266" s="19"/>
      <c r="V266" s="19"/>
      <c r="W266" s="19"/>
      <c r="X266" s="19"/>
      <c r="Y266" s="19"/>
      <c r="Z266" s="19"/>
      <c r="AA266" s="19"/>
      <c r="AB266" s="19"/>
      <c r="AC266" s="19"/>
      <c r="AD266" s="19"/>
      <c r="AE266" s="19"/>
    </row>
    <row r="267" spans="8:31">
      <c r="H267" s="19"/>
      <c r="P267" s="19"/>
      <c r="Q267" s="19"/>
      <c r="R267" s="19"/>
      <c r="S267" s="19"/>
      <c r="T267" s="19"/>
      <c r="U267" s="19"/>
      <c r="V267" s="19"/>
      <c r="W267" s="19"/>
      <c r="X267" s="19"/>
      <c r="Y267" s="19"/>
      <c r="Z267" s="19"/>
      <c r="AA267" s="19"/>
      <c r="AB267" s="19"/>
      <c r="AC267" s="19"/>
      <c r="AD267" s="19"/>
      <c r="AE267" s="19"/>
    </row>
    <row r="268" spans="8:31">
      <c r="H268" s="19"/>
      <c r="P268" s="19"/>
      <c r="Q268" s="19"/>
      <c r="R268" s="19"/>
      <c r="S268" s="19"/>
      <c r="T268" s="19"/>
      <c r="U268" s="19"/>
      <c r="V268" s="19"/>
      <c r="W268" s="19"/>
      <c r="X268" s="19"/>
      <c r="Y268" s="19"/>
      <c r="Z268" s="19"/>
      <c r="AA268" s="19"/>
      <c r="AB268" s="19"/>
      <c r="AC268" s="19"/>
      <c r="AD268" s="19"/>
      <c r="AE268" s="19"/>
    </row>
    <row r="269" spans="8:31">
      <c r="H269" s="19"/>
      <c r="P269" s="19"/>
      <c r="Q269" s="19"/>
      <c r="R269" s="19"/>
      <c r="S269" s="19"/>
      <c r="T269" s="19"/>
      <c r="U269" s="19"/>
      <c r="V269" s="19"/>
      <c r="W269" s="19"/>
      <c r="X269" s="19"/>
      <c r="Y269" s="19"/>
      <c r="Z269" s="19"/>
      <c r="AA269" s="19"/>
      <c r="AB269" s="19"/>
      <c r="AC269" s="19"/>
      <c r="AD269" s="19"/>
      <c r="AE269" s="19"/>
    </row>
    <row r="270" spans="8:31">
      <c r="H270" s="19"/>
      <c r="P270" s="19"/>
      <c r="Q270" s="19"/>
      <c r="R270" s="19"/>
      <c r="S270" s="19"/>
      <c r="T270" s="19"/>
      <c r="U270" s="19"/>
      <c r="V270" s="19"/>
      <c r="W270" s="19"/>
      <c r="X270" s="19"/>
      <c r="Y270" s="19"/>
      <c r="Z270" s="19"/>
      <c r="AA270" s="19"/>
      <c r="AB270" s="19"/>
      <c r="AC270" s="19"/>
      <c r="AD270" s="19"/>
      <c r="AE270" s="19"/>
    </row>
    <row r="271" spans="8:31">
      <c r="H271" s="19"/>
      <c r="P271" s="19"/>
      <c r="Q271" s="19"/>
      <c r="R271" s="19"/>
      <c r="S271" s="19"/>
      <c r="T271" s="19"/>
      <c r="U271" s="19"/>
      <c r="V271" s="19"/>
      <c r="W271" s="19"/>
      <c r="X271" s="19"/>
      <c r="Y271" s="19"/>
      <c r="Z271" s="19"/>
      <c r="AA271" s="19"/>
      <c r="AB271" s="19"/>
      <c r="AC271" s="19"/>
      <c r="AD271" s="19"/>
      <c r="AE271" s="19"/>
    </row>
    <row r="272" spans="8:31">
      <c r="H272" s="19"/>
      <c r="P272" s="19"/>
      <c r="Q272" s="19"/>
      <c r="R272" s="19"/>
      <c r="S272" s="19"/>
      <c r="T272" s="19"/>
      <c r="U272" s="19"/>
      <c r="V272" s="19"/>
      <c r="W272" s="19"/>
      <c r="X272" s="19"/>
      <c r="Y272" s="19"/>
      <c r="Z272" s="19"/>
      <c r="AA272" s="19"/>
      <c r="AB272" s="19"/>
      <c r="AC272" s="19"/>
      <c r="AD272" s="19"/>
      <c r="AE272" s="19"/>
    </row>
    <row r="273" spans="8:31">
      <c r="H273" s="19"/>
      <c r="P273" s="19"/>
      <c r="Q273" s="19"/>
      <c r="R273" s="19"/>
      <c r="S273" s="19"/>
      <c r="T273" s="19"/>
      <c r="U273" s="19"/>
      <c r="V273" s="19"/>
      <c r="W273" s="19"/>
      <c r="X273" s="19"/>
      <c r="Y273" s="19"/>
      <c r="Z273" s="19"/>
      <c r="AA273" s="19"/>
      <c r="AB273" s="19"/>
      <c r="AC273" s="19"/>
      <c r="AD273" s="19"/>
      <c r="AE273" s="19"/>
    </row>
    <row r="274" spans="8:31">
      <c r="H274" s="19"/>
      <c r="P274" s="19"/>
      <c r="Q274" s="19"/>
      <c r="R274" s="19"/>
      <c r="S274" s="19"/>
      <c r="T274" s="19"/>
      <c r="U274" s="19"/>
      <c r="V274" s="19"/>
      <c r="W274" s="19"/>
      <c r="X274" s="19"/>
      <c r="Y274" s="19"/>
      <c r="Z274" s="19"/>
      <c r="AA274" s="19"/>
      <c r="AB274" s="19"/>
      <c r="AC274" s="19"/>
      <c r="AD274" s="19"/>
      <c r="AE274" s="19"/>
    </row>
    <row r="275" spans="8:31">
      <c r="H275" s="19"/>
      <c r="P275" s="19"/>
      <c r="Q275" s="19"/>
      <c r="R275" s="19"/>
      <c r="S275" s="19"/>
      <c r="T275" s="19"/>
      <c r="U275" s="19"/>
      <c r="V275" s="19"/>
      <c r="W275" s="19"/>
      <c r="X275" s="19"/>
      <c r="Y275" s="19"/>
      <c r="Z275" s="19"/>
      <c r="AA275" s="19"/>
      <c r="AB275" s="19"/>
      <c r="AC275" s="19"/>
      <c r="AD275" s="19"/>
      <c r="AE275" s="19"/>
    </row>
    <row r="276" spans="8:31">
      <c r="H276" s="19"/>
      <c r="P276" s="19"/>
      <c r="Q276" s="19"/>
      <c r="R276" s="19"/>
      <c r="S276" s="19"/>
      <c r="T276" s="19"/>
      <c r="U276" s="19"/>
      <c r="V276" s="19"/>
      <c r="W276" s="19"/>
      <c r="X276" s="19"/>
      <c r="Y276" s="19"/>
      <c r="Z276" s="19"/>
      <c r="AA276" s="19"/>
      <c r="AB276" s="19"/>
      <c r="AC276" s="19"/>
      <c r="AD276" s="19"/>
      <c r="AE276" s="19"/>
    </row>
    <row r="277" spans="8:31">
      <c r="H277" s="19"/>
      <c r="P277" s="19"/>
      <c r="Q277" s="19"/>
      <c r="R277" s="19"/>
      <c r="S277" s="19"/>
      <c r="T277" s="19"/>
      <c r="U277" s="19"/>
      <c r="V277" s="19"/>
      <c r="W277" s="19"/>
      <c r="X277" s="19"/>
      <c r="Y277" s="19"/>
      <c r="Z277" s="19"/>
      <c r="AA277" s="19"/>
      <c r="AB277" s="19"/>
      <c r="AC277" s="19"/>
      <c r="AD277" s="19"/>
      <c r="AE277" s="19"/>
    </row>
    <row r="278" spans="8:31">
      <c r="H278" s="19"/>
      <c r="P278" s="19"/>
      <c r="Q278" s="19"/>
      <c r="R278" s="19"/>
      <c r="S278" s="19"/>
      <c r="T278" s="19"/>
      <c r="U278" s="19"/>
      <c r="V278" s="19"/>
      <c r="W278" s="19"/>
      <c r="X278" s="19"/>
      <c r="Y278" s="19"/>
      <c r="Z278" s="19"/>
      <c r="AA278" s="19"/>
      <c r="AB278" s="19"/>
      <c r="AC278" s="19"/>
      <c r="AD278" s="19"/>
      <c r="AE278" s="19"/>
    </row>
    <row r="279" spans="8:31">
      <c r="H279" s="19"/>
      <c r="P279" s="19"/>
      <c r="Q279" s="19"/>
      <c r="R279" s="19"/>
      <c r="S279" s="19"/>
      <c r="T279" s="19"/>
      <c r="U279" s="19"/>
      <c r="V279" s="19"/>
      <c r="W279" s="19"/>
      <c r="X279" s="19"/>
      <c r="Y279" s="19"/>
      <c r="Z279" s="19"/>
      <c r="AA279" s="19"/>
      <c r="AB279" s="19"/>
      <c r="AC279" s="19"/>
      <c r="AD279" s="19"/>
      <c r="AE279" s="19"/>
    </row>
    <row r="280" spans="8:31">
      <c r="H280" s="19"/>
      <c r="P280" s="19"/>
      <c r="Q280" s="19"/>
      <c r="R280" s="19"/>
      <c r="S280" s="19"/>
      <c r="T280" s="19"/>
      <c r="U280" s="19"/>
      <c r="V280" s="19"/>
      <c r="W280" s="19"/>
      <c r="X280" s="19"/>
      <c r="Y280" s="19"/>
      <c r="Z280" s="19"/>
      <c r="AA280" s="19"/>
      <c r="AB280" s="19"/>
      <c r="AC280" s="19"/>
      <c r="AD280" s="19"/>
      <c r="AE280" s="19"/>
    </row>
    <row r="281" spans="8:31">
      <c r="H281" s="19"/>
      <c r="P281" s="19"/>
      <c r="Q281" s="19"/>
      <c r="R281" s="19"/>
      <c r="S281" s="19"/>
      <c r="T281" s="19"/>
      <c r="U281" s="19"/>
      <c r="V281" s="19"/>
      <c r="W281" s="19"/>
      <c r="X281" s="19"/>
      <c r="Y281" s="19"/>
      <c r="Z281" s="19"/>
      <c r="AA281" s="19"/>
      <c r="AB281" s="19"/>
      <c r="AC281" s="19"/>
      <c r="AD281" s="19"/>
      <c r="AE281" s="19"/>
    </row>
    <row r="282" spans="8:31">
      <c r="H282" s="19"/>
      <c r="P282" s="19"/>
      <c r="Q282" s="19"/>
      <c r="R282" s="19"/>
      <c r="S282" s="19"/>
      <c r="T282" s="19"/>
      <c r="U282" s="19"/>
      <c r="V282" s="19"/>
      <c r="W282" s="19"/>
      <c r="X282" s="19"/>
      <c r="Y282" s="19"/>
      <c r="Z282" s="19"/>
      <c r="AA282" s="19"/>
      <c r="AB282" s="19"/>
      <c r="AC282" s="19"/>
      <c r="AD282" s="19"/>
      <c r="AE282" s="19"/>
    </row>
    <row r="283" spans="8:31">
      <c r="H283" s="19"/>
      <c r="P283" s="19"/>
      <c r="Q283" s="19"/>
      <c r="R283" s="19"/>
      <c r="S283" s="19"/>
      <c r="T283" s="19"/>
      <c r="U283" s="19"/>
      <c r="V283" s="19"/>
      <c r="W283" s="19"/>
      <c r="X283" s="19"/>
      <c r="Y283" s="19"/>
      <c r="Z283" s="19"/>
      <c r="AA283" s="19"/>
      <c r="AB283" s="19"/>
      <c r="AC283" s="19"/>
      <c r="AD283" s="19"/>
      <c r="AE283" s="19"/>
    </row>
    <row r="284" spans="8:31">
      <c r="H284" s="19"/>
      <c r="P284" s="19"/>
      <c r="Q284" s="19"/>
      <c r="R284" s="19"/>
      <c r="S284" s="19"/>
      <c r="T284" s="19"/>
      <c r="U284" s="19"/>
      <c r="V284" s="19"/>
      <c r="W284" s="19"/>
      <c r="X284" s="19"/>
      <c r="Y284" s="19"/>
      <c r="Z284" s="19"/>
      <c r="AA284" s="19"/>
      <c r="AB284" s="19"/>
      <c r="AC284" s="19"/>
      <c r="AD284" s="19"/>
      <c r="AE284" s="19"/>
    </row>
    <row r="285" spans="8:31">
      <c r="H285" s="19"/>
      <c r="P285" s="19"/>
      <c r="Q285" s="19"/>
      <c r="R285" s="19"/>
      <c r="S285" s="19"/>
      <c r="T285" s="19"/>
      <c r="U285" s="19"/>
      <c r="V285" s="19"/>
      <c r="W285" s="19"/>
      <c r="X285" s="19"/>
      <c r="Y285" s="19"/>
      <c r="Z285" s="19"/>
      <c r="AA285" s="19"/>
      <c r="AB285" s="19"/>
      <c r="AC285" s="19"/>
      <c r="AD285" s="19"/>
      <c r="AE285" s="19"/>
    </row>
    <row r="286" spans="8:31">
      <c r="H286" s="19"/>
      <c r="P286" s="19"/>
      <c r="Q286" s="19"/>
      <c r="R286" s="19"/>
      <c r="S286" s="19"/>
      <c r="T286" s="19"/>
      <c r="U286" s="19"/>
      <c r="V286" s="19"/>
      <c r="W286" s="19"/>
      <c r="X286" s="19"/>
      <c r="Y286" s="19"/>
      <c r="Z286" s="19"/>
      <c r="AA286" s="19"/>
      <c r="AB286" s="19"/>
      <c r="AC286" s="19"/>
      <c r="AD286" s="19"/>
      <c r="AE286" s="19"/>
    </row>
    <row r="287" spans="8:31">
      <c r="H287" s="19"/>
      <c r="P287" s="19"/>
      <c r="Q287" s="19"/>
      <c r="R287" s="19"/>
      <c r="S287" s="19"/>
      <c r="T287" s="19"/>
      <c r="U287" s="19"/>
      <c r="V287" s="19"/>
      <c r="W287" s="19"/>
      <c r="X287" s="19"/>
      <c r="Y287" s="19"/>
      <c r="Z287" s="19"/>
      <c r="AA287" s="19"/>
      <c r="AB287" s="19"/>
      <c r="AC287" s="19"/>
      <c r="AD287" s="19"/>
      <c r="AE287" s="19"/>
    </row>
    <row r="288" spans="8:31">
      <c r="H288" s="19"/>
      <c r="P288" s="19"/>
      <c r="Q288" s="19"/>
      <c r="R288" s="19"/>
      <c r="S288" s="19"/>
      <c r="T288" s="19"/>
      <c r="U288" s="19"/>
      <c r="V288" s="19"/>
      <c r="W288" s="19"/>
      <c r="X288" s="19"/>
      <c r="Y288" s="19"/>
      <c r="Z288" s="19"/>
      <c r="AA288" s="19"/>
      <c r="AB288" s="19"/>
      <c r="AC288" s="19"/>
      <c r="AD288" s="19"/>
      <c r="AE288" s="19"/>
    </row>
    <row r="289" spans="8:31">
      <c r="H289" s="19"/>
      <c r="P289" s="19"/>
      <c r="Q289" s="19"/>
      <c r="R289" s="19"/>
      <c r="S289" s="19"/>
      <c r="T289" s="19"/>
      <c r="U289" s="19"/>
      <c r="V289" s="19"/>
      <c r="W289" s="19"/>
      <c r="X289" s="19"/>
      <c r="Y289" s="19"/>
      <c r="Z289" s="19"/>
      <c r="AA289" s="19"/>
      <c r="AB289" s="19"/>
      <c r="AC289" s="19"/>
      <c r="AD289" s="19"/>
      <c r="AE289" s="19"/>
    </row>
    <row r="290" spans="8:31">
      <c r="H290" s="19"/>
      <c r="P290" s="19"/>
      <c r="Q290" s="19"/>
      <c r="R290" s="19"/>
      <c r="S290" s="19"/>
      <c r="T290" s="19"/>
      <c r="U290" s="19"/>
      <c r="V290" s="19"/>
      <c r="W290" s="19"/>
      <c r="X290" s="19"/>
      <c r="Y290" s="19"/>
      <c r="Z290" s="19"/>
      <c r="AA290" s="19"/>
      <c r="AB290" s="19"/>
      <c r="AC290" s="19"/>
      <c r="AD290" s="19"/>
      <c r="AE290" s="19"/>
    </row>
    <row r="291" spans="8:31">
      <c r="H291" s="19"/>
      <c r="P291" s="19"/>
      <c r="Q291" s="19"/>
      <c r="R291" s="19"/>
      <c r="S291" s="19"/>
      <c r="T291" s="19"/>
      <c r="U291" s="19"/>
      <c r="V291" s="19"/>
      <c r="W291" s="19"/>
      <c r="X291" s="19"/>
      <c r="Y291" s="19"/>
      <c r="Z291" s="19"/>
      <c r="AA291" s="19"/>
      <c r="AB291" s="19"/>
      <c r="AC291" s="19"/>
      <c r="AD291" s="19"/>
      <c r="AE291" s="19"/>
    </row>
    <row r="292" spans="8:31">
      <c r="H292" s="19"/>
      <c r="P292" s="19"/>
      <c r="Q292" s="19"/>
      <c r="R292" s="19"/>
      <c r="S292" s="19"/>
      <c r="T292" s="19"/>
      <c r="U292" s="19"/>
      <c r="V292" s="19"/>
      <c r="W292" s="19"/>
      <c r="X292" s="19"/>
      <c r="Y292" s="19"/>
      <c r="Z292" s="19"/>
      <c r="AA292" s="19"/>
      <c r="AB292" s="19"/>
      <c r="AC292" s="19"/>
      <c r="AD292" s="19"/>
      <c r="AE292" s="19"/>
    </row>
    <row r="293" spans="8:31">
      <c r="H293" s="19"/>
      <c r="P293" s="19"/>
      <c r="Q293" s="19"/>
      <c r="R293" s="19"/>
      <c r="S293" s="19"/>
      <c r="T293" s="19"/>
      <c r="U293" s="19"/>
      <c r="V293" s="19"/>
      <c r="W293" s="19"/>
      <c r="X293" s="19"/>
      <c r="Y293" s="19"/>
      <c r="Z293" s="19"/>
      <c r="AA293" s="19"/>
      <c r="AB293" s="19"/>
      <c r="AC293" s="19"/>
      <c r="AD293" s="19"/>
      <c r="AE293" s="19"/>
    </row>
    <row r="294" spans="8:31">
      <c r="H294" s="19"/>
      <c r="P294" s="19"/>
      <c r="Q294" s="19"/>
      <c r="R294" s="19"/>
      <c r="S294" s="19"/>
      <c r="T294" s="19"/>
      <c r="U294" s="19"/>
      <c r="V294" s="19"/>
      <c r="W294" s="19"/>
      <c r="X294" s="19"/>
      <c r="Y294" s="19"/>
      <c r="Z294" s="19"/>
      <c r="AA294" s="19"/>
      <c r="AB294" s="19"/>
      <c r="AC294" s="19"/>
      <c r="AD294" s="19"/>
      <c r="AE294" s="19"/>
    </row>
    <row r="295" spans="8:31">
      <c r="H295" s="19"/>
      <c r="P295" s="19"/>
      <c r="Q295" s="19"/>
      <c r="R295" s="19"/>
      <c r="S295" s="19"/>
      <c r="T295" s="19"/>
      <c r="U295" s="19"/>
      <c r="V295" s="19"/>
      <c r="W295" s="19"/>
      <c r="X295" s="19"/>
      <c r="Y295" s="19"/>
      <c r="Z295" s="19"/>
      <c r="AA295" s="19"/>
      <c r="AB295" s="19"/>
      <c r="AC295" s="19"/>
      <c r="AD295" s="19"/>
      <c r="AE295" s="19"/>
    </row>
    <row r="296" spans="8:31">
      <c r="H296" s="19"/>
      <c r="P296" s="19"/>
      <c r="Q296" s="19"/>
      <c r="R296" s="19"/>
      <c r="S296" s="19"/>
      <c r="T296" s="19"/>
      <c r="U296" s="19"/>
      <c r="V296" s="19"/>
      <c r="W296" s="19"/>
      <c r="X296" s="19"/>
      <c r="Y296" s="19"/>
      <c r="Z296" s="19"/>
      <c r="AA296" s="19"/>
      <c r="AB296" s="19"/>
      <c r="AC296" s="19"/>
      <c r="AD296" s="19"/>
      <c r="AE296" s="19"/>
    </row>
    <row r="297" spans="8:31">
      <c r="H297" s="19"/>
      <c r="P297" s="19"/>
      <c r="Q297" s="19"/>
      <c r="R297" s="19"/>
      <c r="S297" s="19"/>
      <c r="T297" s="19"/>
      <c r="U297" s="19"/>
      <c r="V297" s="19"/>
      <c r="W297" s="19"/>
      <c r="X297" s="19"/>
      <c r="Y297" s="19"/>
      <c r="Z297" s="19"/>
      <c r="AA297" s="19"/>
      <c r="AB297" s="19"/>
      <c r="AC297" s="19"/>
      <c r="AD297" s="19"/>
      <c r="AE297" s="19"/>
    </row>
    <row r="298" spans="8:31">
      <c r="H298" s="19"/>
      <c r="P298" s="19"/>
      <c r="Q298" s="19"/>
      <c r="R298" s="19"/>
      <c r="S298" s="19"/>
      <c r="T298" s="19"/>
      <c r="U298" s="19"/>
      <c r="V298" s="19"/>
      <c r="W298" s="19"/>
      <c r="X298" s="19"/>
      <c r="Y298" s="19"/>
      <c r="Z298" s="19"/>
      <c r="AA298" s="19"/>
      <c r="AB298" s="19"/>
      <c r="AC298" s="19"/>
      <c r="AD298" s="19"/>
      <c r="AE298" s="19"/>
    </row>
    <row r="299" spans="8:31">
      <c r="H299" s="19"/>
      <c r="P299" s="19"/>
      <c r="Q299" s="19"/>
      <c r="R299" s="19"/>
      <c r="S299" s="19"/>
      <c r="T299" s="19"/>
      <c r="U299" s="19"/>
      <c r="V299" s="19"/>
      <c r="W299" s="19"/>
      <c r="X299" s="19"/>
      <c r="Y299" s="19"/>
      <c r="Z299" s="19"/>
      <c r="AA299" s="19"/>
      <c r="AB299" s="19"/>
      <c r="AC299" s="19"/>
      <c r="AD299" s="19"/>
      <c r="AE299" s="19"/>
    </row>
    <row r="300" spans="8:31">
      <c r="H300" s="19"/>
      <c r="P300" s="19"/>
      <c r="Q300" s="19"/>
      <c r="R300" s="19"/>
      <c r="S300" s="19"/>
      <c r="T300" s="19"/>
      <c r="U300" s="19"/>
      <c r="V300" s="19"/>
      <c r="W300" s="19"/>
      <c r="X300" s="19"/>
      <c r="Y300" s="19"/>
      <c r="Z300" s="19"/>
      <c r="AA300" s="19"/>
      <c r="AB300" s="19"/>
      <c r="AC300" s="19"/>
      <c r="AD300" s="19"/>
      <c r="AE300" s="19"/>
    </row>
    <row r="301" spans="8:31">
      <c r="H301" s="19"/>
      <c r="P301" s="19"/>
      <c r="Q301" s="19"/>
      <c r="R301" s="19"/>
      <c r="S301" s="19"/>
      <c r="T301" s="19"/>
      <c r="U301" s="19"/>
      <c r="V301" s="19"/>
      <c r="W301" s="19"/>
      <c r="X301" s="19"/>
      <c r="Y301" s="19"/>
      <c r="Z301" s="19"/>
      <c r="AA301" s="19"/>
      <c r="AB301" s="19"/>
      <c r="AC301" s="19"/>
      <c r="AD301" s="19"/>
      <c r="AE301" s="19"/>
    </row>
    <row r="302" spans="8:31">
      <c r="H302" s="19"/>
      <c r="P302" s="19"/>
      <c r="Q302" s="19"/>
      <c r="R302" s="19"/>
      <c r="S302" s="19"/>
      <c r="T302" s="19"/>
      <c r="U302" s="19"/>
      <c r="V302" s="19"/>
      <c r="W302" s="19"/>
      <c r="X302" s="19"/>
      <c r="Y302" s="19"/>
      <c r="Z302" s="19"/>
      <c r="AA302" s="19"/>
      <c r="AB302" s="19"/>
      <c r="AC302" s="19"/>
      <c r="AD302" s="19"/>
      <c r="AE302" s="19"/>
    </row>
    <row r="303" spans="8:31">
      <c r="H303" s="19"/>
      <c r="P303" s="19"/>
      <c r="Q303" s="19"/>
      <c r="R303" s="19"/>
      <c r="S303" s="19"/>
      <c r="T303" s="19"/>
      <c r="U303" s="19"/>
      <c r="V303" s="19"/>
      <c r="W303" s="19"/>
      <c r="X303" s="19"/>
      <c r="Y303" s="19"/>
      <c r="Z303" s="19"/>
      <c r="AA303" s="19"/>
      <c r="AB303" s="19"/>
      <c r="AC303" s="19"/>
      <c r="AD303" s="19"/>
      <c r="AE303" s="19"/>
    </row>
    <row r="304" spans="8:31">
      <c r="H304" s="19"/>
    </row>
    <row r="305" spans="8:8">
      <c r="H305" s="19"/>
    </row>
    <row r="306" spans="8:8">
      <c r="H306" s="19"/>
    </row>
    <row r="307" spans="8:8">
      <c r="H307" s="19"/>
    </row>
    <row r="308" spans="8:8">
      <c r="H308" s="19"/>
    </row>
    <row r="309" spans="8:8">
      <c r="H309" s="19"/>
    </row>
    <row r="310" spans="8:8">
      <c r="H310" s="19"/>
    </row>
    <row r="311" spans="8:8">
      <c r="H311" s="19"/>
    </row>
    <row r="312" spans="8:8">
      <c r="H312" s="19"/>
    </row>
    <row r="313" spans="8:8">
      <c r="H313" s="19"/>
    </row>
    <row r="314" spans="8:8">
      <c r="H314" s="19"/>
    </row>
    <row r="315" spans="8:8">
      <c r="H315" s="19"/>
    </row>
    <row r="316" spans="8:8">
      <c r="H316" s="19"/>
    </row>
  </sheetData>
  <sheetProtection insertRows="0" deleteRows="0" sort="0"/>
  <protectedRanges>
    <protectedRange sqref="C42:N47" name="Entertainment"/>
    <protectedRange sqref="C34:N39" name="Bills"/>
    <protectedRange sqref="C16:M18 C15:N15 C20:M20 C19:N19" name="Home Expenses"/>
  </protectedRanges>
  <mergeCells count="18">
    <mergeCell ref="A102:B102"/>
    <mergeCell ref="A2:P2"/>
    <mergeCell ref="A112:B112"/>
    <mergeCell ref="A4:B4"/>
    <mergeCell ref="A14:B14"/>
    <mergeCell ref="A22:B22"/>
    <mergeCell ref="A33:B33"/>
    <mergeCell ref="A41:B41"/>
    <mergeCell ref="A49:B49"/>
    <mergeCell ref="A55:B55"/>
    <mergeCell ref="A65:B65"/>
    <mergeCell ref="A75:B75"/>
    <mergeCell ref="A86:B86"/>
    <mergeCell ref="A121:B121"/>
    <mergeCell ref="A128:B128"/>
    <mergeCell ref="A136:B136"/>
    <mergeCell ref="A143:B143"/>
    <mergeCell ref="A149:B149"/>
  </mergeCells>
  <dataValidations count="1">
    <dataValidation type="decimal" allowBlank="1" showInputMessage="1" showErrorMessage="1" errorTitle="Oops" error="Oops. Please enter a number." sqref="C66:N73 C76:N84 C144:N147 C23:N31 C34:N39 C42:N47 C50:N53 C56:N63 C5:N12 C137:N141 C15:N20 C129:N134 C122:N126 C113:N119 C103:N110 C150:N155 C87:N90 C92:N100">
      <formula1>0</formula1>
      <formula2>10000000</formula2>
    </dataValidation>
  </dataValidations>
  <hyperlinks>
    <hyperlink ref="B1" location="Instructions!A4" display="HELP"/>
  </hyperlinks>
  <printOptions verticalCentered="1"/>
  <pageMargins left="0.70866141732283472" right="0.70866141732283472" top="0.74803149606299213" bottom="0.74803149606299213" header="0.31496062992125984" footer="0.31496062992125984"/>
  <pageSetup paperSize="9" scale="65" fitToHeight="5" orientation="landscape" horizontalDpi="300" verticalDpi="300" r:id="rId1"/>
  <headerFooter>
    <oddFooter>&amp;C&amp;P&amp;R&amp;"Kristen ITC,Regular"&amp;10&amp;K03+000frugalandthriving.com.au</oddFooter>
  </headerFooter>
  <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O22"/>
  <sheetViews>
    <sheetView showGridLines="0" zoomScale="90" zoomScaleNormal="90" workbookViewId="0">
      <selection activeCell="K16" sqref="K16"/>
    </sheetView>
  </sheetViews>
  <sheetFormatPr defaultRowHeight="15.75"/>
  <cols>
    <col min="1" max="1" width="21.7109375" customWidth="1"/>
    <col min="2" max="2" width="12.85546875" bestFit="1" customWidth="1"/>
    <col min="3" max="3" width="14" bestFit="1" customWidth="1"/>
    <col min="4" max="9" width="10.7109375" customWidth="1"/>
    <col min="10" max="10" width="16" bestFit="1" customWidth="1"/>
    <col min="11" max="11" width="13" bestFit="1" customWidth="1"/>
    <col min="12" max="12" width="15.5703125" bestFit="1" customWidth="1"/>
    <col min="13" max="13" width="15.42578125" bestFit="1" customWidth="1"/>
    <col min="14" max="14" width="11.85546875" customWidth="1"/>
    <col min="15" max="15" width="13.140625" customWidth="1"/>
  </cols>
  <sheetData>
    <row r="1" spans="1:15" s="49" customFormat="1" ht="27" customHeight="1">
      <c r="A1" s="75" t="s">
        <v>237</v>
      </c>
    </row>
    <row r="2" spans="1:15" ht="27.75">
      <c r="A2" s="323" t="s">
        <v>288</v>
      </c>
      <c r="B2" s="323"/>
      <c r="C2" s="323"/>
      <c r="D2" s="323"/>
      <c r="E2" s="323"/>
      <c r="F2" s="323"/>
      <c r="G2" s="323"/>
      <c r="H2" s="323"/>
      <c r="I2" s="323"/>
      <c r="J2" s="323"/>
      <c r="K2" s="323"/>
      <c r="L2" s="323"/>
      <c r="M2" s="323"/>
      <c r="N2" s="323"/>
      <c r="O2" s="324"/>
    </row>
    <row r="3" spans="1:15" ht="46.5" customHeight="1">
      <c r="A3" s="52"/>
      <c r="B3" s="51" t="s">
        <v>4</v>
      </c>
      <c r="C3" s="51" t="s">
        <v>5</v>
      </c>
      <c r="D3" s="51" t="s">
        <v>6</v>
      </c>
      <c r="E3" s="51" t="s">
        <v>7</v>
      </c>
      <c r="F3" s="51" t="s">
        <v>8</v>
      </c>
      <c r="G3" s="51" t="s">
        <v>9</v>
      </c>
      <c r="H3" s="51" t="s">
        <v>10</v>
      </c>
      <c r="I3" s="51" t="s">
        <v>11</v>
      </c>
      <c r="J3" s="51" t="s">
        <v>12</v>
      </c>
      <c r="K3" s="51" t="s">
        <v>13</v>
      </c>
      <c r="L3" s="51" t="s">
        <v>14</v>
      </c>
      <c r="M3" s="51" t="s">
        <v>15</v>
      </c>
      <c r="N3" s="51" t="s">
        <v>75</v>
      </c>
      <c r="O3" s="53" t="s">
        <v>101</v>
      </c>
    </row>
    <row r="4" spans="1:15" s="205" customFormat="1">
      <c r="A4" s="176" t="s">
        <v>187</v>
      </c>
      <c r="B4" s="177">
        <v>0</v>
      </c>
      <c r="C4" s="177">
        <v>0</v>
      </c>
      <c r="D4" s="177">
        <v>0</v>
      </c>
      <c r="E4" s="177">
        <v>0</v>
      </c>
      <c r="F4" s="177">
        <v>0</v>
      </c>
      <c r="G4" s="177">
        <v>0</v>
      </c>
      <c r="H4" s="177">
        <v>0</v>
      </c>
      <c r="I4" s="177">
        <v>0</v>
      </c>
      <c r="J4" s="177">
        <v>0</v>
      </c>
      <c r="K4" s="177">
        <v>0</v>
      </c>
      <c r="L4" s="177">
        <v>0</v>
      </c>
      <c r="M4" s="177">
        <v>0</v>
      </c>
      <c r="N4" s="203">
        <f>SUM(B4:M4)</f>
        <v>0</v>
      </c>
      <c r="O4" s="204">
        <f>AVERAGE(B4:M4)</f>
        <v>0</v>
      </c>
    </row>
    <row r="5" spans="1:15" s="205" customFormat="1">
      <c r="A5" s="176" t="s">
        <v>187</v>
      </c>
      <c r="B5" s="177">
        <v>0</v>
      </c>
      <c r="C5" s="177">
        <v>0</v>
      </c>
      <c r="D5" s="177">
        <v>0</v>
      </c>
      <c r="E5" s="177">
        <v>0</v>
      </c>
      <c r="F5" s="177">
        <v>0</v>
      </c>
      <c r="G5" s="177">
        <v>0</v>
      </c>
      <c r="H5" s="177">
        <v>0</v>
      </c>
      <c r="I5" s="177">
        <v>0</v>
      </c>
      <c r="J5" s="177">
        <v>0</v>
      </c>
      <c r="K5" s="177">
        <v>0</v>
      </c>
      <c r="L5" s="177">
        <v>0</v>
      </c>
      <c r="M5" s="177">
        <v>0</v>
      </c>
      <c r="N5" s="203">
        <f t="shared" ref="N5:N12" si="0">SUM(B5:M5)</f>
        <v>0</v>
      </c>
      <c r="O5" s="204">
        <f>AVERAGE(B5:M5)</f>
        <v>0</v>
      </c>
    </row>
    <row r="6" spans="1:15" s="205" customFormat="1">
      <c r="A6" s="176" t="s">
        <v>189</v>
      </c>
      <c r="B6" s="177">
        <v>0</v>
      </c>
      <c r="C6" s="177">
        <v>0</v>
      </c>
      <c r="D6" s="177">
        <v>0</v>
      </c>
      <c r="E6" s="177">
        <v>0</v>
      </c>
      <c r="F6" s="177">
        <v>0</v>
      </c>
      <c r="G6" s="177">
        <v>0</v>
      </c>
      <c r="H6" s="177">
        <v>0</v>
      </c>
      <c r="I6" s="177">
        <v>0</v>
      </c>
      <c r="J6" s="177">
        <v>0</v>
      </c>
      <c r="K6" s="177">
        <v>0</v>
      </c>
      <c r="L6" s="177">
        <v>0</v>
      </c>
      <c r="M6" s="177">
        <v>0</v>
      </c>
      <c r="N6" s="203">
        <f t="shared" si="0"/>
        <v>0</v>
      </c>
      <c r="O6" s="204">
        <f t="shared" ref="O6:O12" si="1">AVERAGE(B6:M6)</f>
        <v>0</v>
      </c>
    </row>
    <row r="7" spans="1:15" s="205" customFormat="1">
      <c r="A7" s="176" t="s">
        <v>77</v>
      </c>
      <c r="B7" s="177">
        <v>0</v>
      </c>
      <c r="C7" s="177">
        <v>0</v>
      </c>
      <c r="D7" s="177">
        <v>0</v>
      </c>
      <c r="E7" s="177">
        <v>0</v>
      </c>
      <c r="F7" s="177">
        <v>0</v>
      </c>
      <c r="G7" s="177">
        <v>0</v>
      </c>
      <c r="H7" s="177">
        <v>0</v>
      </c>
      <c r="I7" s="177">
        <v>0</v>
      </c>
      <c r="J7" s="177">
        <v>0</v>
      </c>
      <c r="K7" s="177">
        <v>0</v>
      </c>
      <c r="L7" s="177">
        <v>0</v>
      </c>
      <c r="M7" s="177">
        <v>0</v>
      </c>
      <c r="N7" s="203">
        <f t="shared" si="0"/>
        <v>0</v>
      </c>
      <c r="O7" s="204">
        <f t="shared" si="1"/>
        <v>0</v>
      </c>
    </row>
    <row r="8" spans="1:15" s="205" customFormat="1">
      <c r="A8" s="176" t="s">
        <v>188</v>
      </c>
      <c r="B8" s="177">
        <v>0</v>
      </c>
      <c r="C8" s="177">
        <v>0</v>
      </c>
      <c r="D8" s="177">
        <v>0</v>
      </c>
      <c r="E8" s="177">
        <v>0</v>
      </c>
      <c r="F8" s="177">
        <v>0</v>
      </c>
      <c r="G8" s="177">
        <v>0</v>
      </c>
      <c r="H8" s="177">
        <v>0</v>
      </c>
      <c r="I8" s="177">
        <v>0</v>
      </c>
      <c r="J8" s="177">
        <v>0</v>
      </c>
      <c r="K8" s="177">
        <v>0</v>
      </c>
      <c r="L8" s="177">
        <v>0</v>
      </c>
      <c r="M8" s="177">
        <v>0</v>
      </c>
      <c r="N8" s="203">
        <f t="shared" si="0"/>
        <v>0</v>
      </c>
      <c r="O8" s="204">
        <f t="shared" si="1"/>
        <v>0</v>
      </c>
    </row>
    <row r="9" spans="1:15" s="205" customFormat="1">
      <c r="A9" s="176" t="s">
        <v>278</v>
      </c>
      <c r="B9" s="177">
        <v>0</v>
      </c>
      <c r="C9" s="177">
        <v>0</v>
      </c>
      <c r="D9" s="177">
        <v>0</v>
      </c>
      <c r="E9" s="177">
        <v>0</v>
      </c>
      <c r="F9" s="177">
        <v>0</v>
      </c>
      <c r="G9" s="177">
        <v>0</v>
      </c>
      <c r="H9" s="177">
        <v>0</v>
      </c>
      <c r="I9" s="177">
        <v>0</v>
      </c>
      <c r="J9" s="177">
        <v>0</v>
      </c>
      <c r="K9" s="177">
        <v>0</v>
      </c>
      <c r="L9" s="177">
        <v>0</v>
      </c>
      <c r="M9" s="177">
        <v>0</v>
      </c>
      <c r="N9" s="203">
        <f t="shared" si="0"/>
        <v>0</v>
      </c>
      <c r="O9" s="204">
        <f t="shared" si="1"/>
        <v>0</v>
      </c>
    </row>
    <row r="10" spans="1:15" s="205" customFormat="1">
      <c r="A10" s="176" t="s">
        <v>70</v>
      </c>
      <c r="B10" s="177">
        <v>0</v>
      </c>
      <c r="C10" s="177">
        <v>0</v>
      </c>
      <c r="D10" s="177">
        <v>0</v>
      </c>
      <c r="E10" s="177">
        <v>0</v>
      </c>
      <c r="F10" s="177">
        <v>0</v>
      </c>
      <c r="G10" s="177">
        <v>0</v>
      </c>
      <c r="H10" s="177">
        <v>0</v>
      </c>
      <c r="I10" s="177">
        <v>0</v>
      </c>
      <c r="J10" s="177">
        <v>0</v>
      </c>
      <c r="K10" s="177">
        <v>0</v>
      </c>
      <c r="L10" s="177">
        <v>0</v>
      </c>
      <c r="M10" s="177">
        <v>0</v>
      </c>
      <c r="N10" s="203">
        <f t="shared" si="0"/>
        <v>0</v>
      </c>
      <c r="O10" s="204">
        <f t="shared" si="1"/>
        <v>0</v>
      </c>
    </row>
    <row r="11" spans="1:15" s="205" customFormat="1">
      <c r="A11" s="176" t="s">
        <v>3</v>
      </c>
      <c r="B11" s="177">
        <v>0</v>
      </c>
      <c r="C11" s="177">
        <v>0</v>
      </c>
      <c r="D11" s="177">
        <v>0</v>
      </c>
      <c r="E11" s="177">
        <v>0</v>
      </c>
      <c r="F11" s="177">
        <v>0</v>
      </c>
      <c r="G11" s="177">
        <v>0</v>
      </c>
      <c r="H11" s="177">
        <v>0</v>
      </c>
      <c r="I11" s="177">
        <v>0</v>
      </c>
      <c r="J11" s="177">
        <v>0</v>
      </c>
      <c r="K11" s="177">
        <v>0</v>
      </c>
      <c r="L11" s="177">
        <v>0</v>
      </c>
      <c r="M11" s="177">
        <v>0</v>
      </c>
      <c r="N11" s="203">
        <f t="shared" si="0"/>
        <v>0</v>
      </c>
      <c r="O11" s="204">
        <f t="shared" si="1"/>
        <v>0</v>
      </c>
    </row>
    <row r="12" spans="1:15">
      <c r="A12" s="178" t="s">
        <v>75</v>
      </c>
      <c r="B12" s="179">
        <f>SUM(B4:B11)</f>
        <v>0</v>
      </c>
      <c r="C12" s="179">
        <f t="shared" ref="C12:M12" si="2">SUM(C4:C11)</f>
        <v>0</v>
      </c>
      <c r="D12" s="179">
        <f t="shared" si="2"/>
        <v>0</v>
      </c>
      <c r="E12" s="179">
        <f t="shared" si="2"/>
        <v>0</v>
      </c>
      <c r="F12" s="179">
        <f t="shared" si="2"/>
        <v>0</v>
      </c>
      <c r="G12" s="179">
        <f t="shared" si="2"/>
        <v>0</v>
      </c>
      <c r="H12" s="179">
        <f t="shared" si="2"/>
        <v>0</v>
      </c>
      <c r="I12" s="179">
        <f t="shared" si="2"/>
        <v>0</v>
      </c>
      <c r="J12" s="179">
        <f t="shared" si="2"/>
        <v>0</v>
      </c>
      <c r="K12" s="179">
        <f t="shared" si="2"/>
        <v>0</v>
      </c>
      <c r="L12" s="179">
        <f t="shared" si="2"/>
        <v>0</v>
      </c>
      <c r="M12" s="179">
        <f t="shared" si="2"/>
        <v>0</v>
      </c>
      <c r="N12" s="203">
        <f t="shared" si="0"/>
        <v>0</v>
      </c>
      <c r="O12" s="204">
        <f t="shared" si="1"/>
        <v>0</v>
      </c>
    </row>
    <row r="15" spans="1:15">
      <c r="L15" s="1"/>
    </row>
    <row r="18" spans="3:7">
      <c r="G18" s="38"/>
    </row>
    <row r="21" spans="3:7">
      <c r="C21" s="1"/>
    </row>
    <row r="22" spans="3:7">
      <c r="D22" s="1"/>
    </row>
  </sheetData>
  <sheetProtection insertRows="0" deleteRows="0" sort="0"/>
  <mergeCells count="1">
    <mergeCell ref="A2:O2"/>
  </mergeCells>
  <dataValidations count="1">
    <dataValidation type="decimal" allowBlank="1" showErrorMessage="1" errorTitle="Oops" error="Oops. Please enter numbers only." sqref="B4:M11">
      <formula1>0</formula1>
      <formula2>100000</formula2>
    </dataValidation>
  </dataValidations>
  <hyperlinks>
    <hyperlink ref="A1" location="Instructions!A11" display="HELP"/>
  </hyperlinks>
  <printOptions horizontalCentered="1"/>
  <pageMargins left="0.70866141732283472" right="0.70866141732283472" top="0.74803149606299213" bottom="0.74803149606299213" header="0.31496062992125984" footer="0.31496062992125984"/>
  <pageSetup paperSize="9" scale="74" orientation="landscape" horizontalDpi="300" verticalDpi="300" r:id="rId1"/>
  <headerFooter>
    <oddFooter>&amp;C&amp;P&amp;R&amp;"Kristen ITC,Regular"&amp;10&amp;K03+000frugalandthriving.com.au</oddFooter>
  </headerFooter>
  <drawing r:id="rId2"/>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L308"/>
  <sheetViews>
    <sheetView showGridLines="0" zoomScale="75" zoomScaleNormal="75" zoomScalePageLayoutView="70" workbookViewId="0">
      <pane ySplit="3" topLeftCell="A76" activePane="bottomLeft" state="frozen"/>
      <selection pane="bottomLeft" activeCell="G88" sqref="G88"/>
    </sheetView>
  </sheetViews>
  <sheetFormatPr defaultRowHeight="15.75"/>
  <cols>
    <col min="1" max="1" width="2.85546875" style="38" customWidth="1"/>
    <col min="2" max="2" width="34" style="38" customWidth="1"/>
    <col min="3" max="6" width="13.5703125" style="38" customWidth="1"/>
    <col min="7" max="7" width="13.5703125" style="19" customWidth="1"/>
    <col min="8" max="8" width="13.5703125" style="43" customWidth="1"/>
    <col min="9" max="16" width="13.5703125" style="38" customWidth="1"/>
    <col min="17" max="17" width="9.140625" style="38"/>
    <col min="18" max="18" width="10.5703125" style="38" bestFit="1" customWidth="1"/>
    <col min="19" max="16384" width="9.140625" style="38"/>
  </cols>
  <sheetData>
    <row r="1" spans="1:16" ht="27" customHeight="1">
      <c r="B1" s="75" t="s">
        <v>237</v>
      </c>
      <c r="H1" s="19"/>
    </row>
    <row r="2" spans="1:16" ht="27.75">
      <c r="A2" s="320" t="s">
        <v>289</v>
      </c>
      <c r="B2" s="320"/>
      <c r="C2" s="320"/>
      <c r="D2" s="320"/>
      <c r="E2" s="320"/>
      <c r="F2" s="320"/>
      <c r="G2" s="320"/>
      <c r="H2" s="320"/>
      <c r="I2" s="320"/>
      <c r="J2" s="320"/>
      <c r="K2" s="320"/>
      <c r="L2" s="320"/>
      <c r="M2" s="320"/>
      <c r="N2" s="320"/>
      <c r="O2" s="320"/>
      <c r="P2" s="320"/>
    </row>
    <row r="3" spans="1:16" ht="42.75" customHeight="1">
      <c r="A3" s="163"/>
      <c r="B3" s="164"/>
      <c r="C3" s="165" t="s">
        <v>4</v>
      </c>
      <c r="D3" s="165" t="s">
        <v>5</v>
      </c>
      <c r="E3" s="165" t="s">
        <v>6</v>
      </c>
      <c r="F3" s="165" t="s">
        <v>7</v>
      </c>
      <c r="G3" s="165" t="s">
        <v>8</v>
      </c>
      <c r="H3" s="165" t="s">
        <v>9</v>
      </c>
      <c r="I3" s="165" t="s">
        <v>10</v>
      </c>
      <c r="J3" s="165" t="s">
        <v>11</v>
      </c>
      <c r="K3" s="165" t="s">
        <v>12</v>
      </c>
      <c r="L3" s="165" t="s">
        <v>13</v>
      </c>
      <c r="M3" s="165" t="s">
        <v>14</v>
      </c>
      <c r="N3" s="165" t="s">
        <v>15</v>
      </c>
      <c r="O3" s="165" t="s">
        <v>75</v>
      </c>
      <c r="P3" s="166" t="s">
        <v>101</v>
      </c>
    </row>
    <row r="4" spans="1:16" ht="16.5">
      <c r="A4" s="319" t="s">
        <v>16</v>
      </c>
      <c r="B4" s="325"/>
      <c r="C4" s="175"/>
      <c r="D4" s="162"/>
      <c r="E4" s="162"/>
      <c r="F4" s="162"/>
      <c r="G4" s="162"/>
      <c r="H4" s="162"/>
      <c r="I4" s="162"/>
      <c r="J4" s="162"/>
      <c r="K4" s="162"/>
      <c r="L4" s="162"/>
      <c r="M4" s="162"/>
      <c r="N4" s="162"/>
      <c r="O4" s="162"/>
      <c r="P4" s="174"/>
    </row>
    <row r="5" spans="1:16" s="197" customFormat="1">
      <c r="A5" s="202"/>
      <c r="B5" s="155" t="s">
        <v>192</v>
      </c>
      <c r="C5" s="155">
        <v>0</v>
      </c>
      <c r="D5" s="155">
        <v>0</v>
      </c>
      <c r="E5" s="155">
        <v>0</v>
      </c>
      <c r="F5" s="155">
        <v>0</v>
      </c>
      <c r="G5" s="155">
        <v>0</v>
      </c>
      <c r="H5" s="155">
        <v>0</v>
      </c>
      <c r="I5" s="155">
        <v>0</v>
      </c>
      <c r="J5" s="155">
        <v>0</v>
      </c>
      <c r="K5" s="155">
        <v>0</v>
      </c>
      <c r="L5" s="155">
        <v>0</v>
      </c>
      <c r="M5" s="155">
        <v>0</v>
      </c>
      <c r="N5" s="155">
        <v>0</v>
      </c>
      <c r="O5" s="281">
        <f t="shared" ref="O5:O12" si="0">SUM(C5:N5)</f>
        <v>0</v>
      </c>
      <c r="P5" s="282">
        <f>AVERAGE(C5:N5)</f>
        <v>0</v>
      </c>
    </row>
    <row r="6" spans="1:16" s="197" customFormat="1">
      <c r="A6" s="198"/>
      <c r="B6" s="155" t="s">
        <v>17</v>
      </c>
      <c r="C6" s="155">
        <v>0</v>
      </c>
      <c r="D6" s="155">
        <v>0</v>
      </c>
      <c r="E6" s="155">
        <v>0</v>
      </c>
      <c r="F6" s="155">
        <v>0</v>
      </c>
      <c r="G6" s="155">
        <v>0</v>
      </c>
      <c r="H6" s="155">
        <v>0</v>
      </c>
      <c r="I6" s="155">
        <v>0</v>
      </c>
      <c r="J6" s="155">
        <v>0</v>
      </c>
      <c r="K6" s="155">
        <v>0</v>
      </c>
      <c r="L6" s="155">
        <v>0</v>
      </c>
      <c r="M6" s="155">
        <v>0</v>
      </c>
      <c r="N6" s="155">
        <v>0</v>
      </c>
      <c r="O6" s="281">
        <f t="shared" si="0"/>
        <v>0</v>
      </c>
      <c r="P6" s="282">
        <f t="shared" ref="P6:P12" si="1">AVERAGE(C6:N6)</f>
        <v>0</v>
      </c>
    </row>
    <row r="7" spans="1:16" s="197" customFormat="1">
      <c r="A7" s="198"/>
      <c r="B7" s="155" t="s">
        <v>18</v>
      </c>
      <c r="C7" s="155">
        <v>0</v>
      </c>
      <c r="D7" s="155">
        <v>0</v>
      </c>
      <c r="E7" s="155">
        <v>0</v>
      </c>
      <c r="F7" s="155">
        <v>0</v>
      </c>
      <c r="G7" s="155">
        <v>0</v>
      </c>
      <c r="H7" s="155">
        <v>0</v>
      </c>
      <c r="I7" s="155">
        <v>0</v>
      </c>
      <c r="J7" s="155">
        <v>0</v>
      </c>
      <c r="K7" s="155">
        <v>0</v>
      </c>
      <c r="L7" s="155">
        <v>0</v>
      </c>
      <c r="M7" s="155">
        <v>0</v>
      </c>
      <c r="N7" s="155">
        <v>0</v>
      </c>
      <c r="O7" s="281">
        <f t="shared" si="0"/>
        <v>0</v>
      </c>
      <c r="P7" s="282">
        <f t="shared" si="1"/>
        <v>0</v>
      </c>
    </row>
    <row r="8" spans="1:16" s="197" customFormat="1">
      <c r="A8" s="198"/>
      <c r="B8" s="155" t="s">
        <v>191</v>
      </c>
      <c r="C8" s="155">
        <v>0</v>
      </c>
      <c r="D8" s="155">
        <v>0</v>
      </c>
      <c r="E8" s="155">
        <v>0</v>
      </c>
      <c r="F8" s="155">
        <v>0</v>
      </c>
      <c r="G8" s="155">
        <v>0</v>
      </c>
      <c r="H8" s="155">
        <v>0</v>
      </c>
      <c r="I8" s="155">
        <v>0</v>
      </c>
      <c r="J8" s="155">
        <v>0</v>
      </c>
      <c r="K8" s="155">
        <v>0</v>
      </c>
      <c r="L8" s="155">
        <v>0</v>
      </c>
      <c r="M8" s="155">
        <v>0</v>
      </c>
      <c r="N8" s="155">
        <v>0</v>
      </c>
      <c r="O8" s="281">
        <f t="shared" si="0"/>
        <v>0</v>
      </c>
      <c r="P8" s="282">
        <f t="shared" si="1"/>
        <v>0</v>
      </c>
    </row>
    <row r="9" spans="1:16" s="197" customFormat="1">
      <c r="A9" s="198"/>
      <c r="B9" s="155" t="s">
        <v>19</v>
      </c>
      <c r="C9" s="155">
        <v>0</v>
      </c>
      <c r="D9" s="155">
        <v>0</v>
      </c>
      <c r="E9" s="155">
        <v>0</v>
      </c>
      <c r="F9" s="155">
        <v>0</v>
      </c>
      <c r="G9" s="155">
        <v>0</v>
      </c>
      <c r="H9" s="155">
        <v>0</v>
      </c>
      <c r="I9" s="155">
        <v>0</v>
      </c>
      <c r="J9" s="155">
        <v>0</v>
      </c>
      <c r="K9" s="155">
        <v>0</v>
      </c>
      <c r="L9" s="155">
        <v>0</v>
      </c>
      <c r="M9" s="155">
        <v>0</v>
      </c>
      <c r="N9" s="155">
        <v>0</v>
      </c>
      <c r="O9" s="281">
        <f t="shared" si="0"/>
        <v>0</v>
      </c>
      <c r="P9" s="282">
        <f t="shared" si="1"/>
        <v>0</v>
      </c>
    </row>
    <row r="10" spans="1:16" s="197" customFormat="1">
      <c r="A10" s="198"/>
      <c r="B10" s="155" t="s">
        <v>20</v>
      </c>
      <c r="C10" s="155">
        <v>0</v>
      </c>
      <c r="D10" s="155">
        <v>0</v>
      </c>
      <c r="E10" s="155">
        <v>0</v>
      </c>
      <c r="F10" s="155">
        <v>0</v>
      </c>
      <c r="G10" s="155">
        <v>0</v>
      </c>
      <c r="H10" s="155">
        <v>0</v>
      </c>
      <c r="I10" s="155">
        <v>0</v>
      </c>
      <c r="J10" s="155">
        <v>0</v>
      </c>
      <c r="K10" s="155">
        <v>0</v>
      </c>
      <c r="L10" s="155">
        <v>0</v>
      </c>
      <c r="M10" s="155">
        <v>0</v>
      </c>
      <c r="N10" s="155">
        <v>0</v>
      </c>
      <c r="O10" s="281">
        <f t="shared" si="0"/>
        <v>0</v>
      </c>
      <c r="P10" s="282">
        <f t="shared" si="1"/>
        <v>0</v>
      </c>
    </row>
    <row r="11" spans="1:16" s="197" customFormat="1">
      <c r="A11" s="198"/>
      <c r="B11" s="155" t="s">
        <v>3</v>
      </c>
      <c r="C11" s="155">
        <v>0</v>
      </c>
      <c r="D11" s="155">
        <v>0</v>
      </c>
      <c r="E11" s="155">
        <v>0</v>
      </c>
      <c r="F11" s="155">
        <v>0</v>
      </c>
      <c r="G11" s="155">
        <v>0</v>
      </c>
      <c r="H11" s="155">
        <v>0</v>
      </c>
      <c r="I11" s="155">
        <v>0</v>
      </c>
      <c r="J11" s="155">
        <v>0</v>
      </c>
      <c r="K11" s="155">
        <v>0</v>
      </c>
      <c r="L11" s="155">
        <v>0</v>
      </c>
      <c r="M11" s="155">
        <v>0</v>
      </c>
      <c r="N11" s="155">
        <v>0</v>
      </c>
      <c r="O11" s="281">
        <f t="shared" si="0"/>
        <v>0</v>
      </c>
      <c r="P11" s="282">
        <f t="shared" si="1"/>
        <v>0</v>
      </c>
    </row>
    <row r="12" spans="1:16">
      <c r="A12" s="171"/>
      <c r="B12" s="158" t="s">
        <v>75</v>
      </c>
      <c r="C12" s="157">
        <f>SUBTOTAL(9,C5:C11)</f>
        <v>0</v>
      </c>
      <c r="D12" s="157">
        <f t="shared" ref="D12:N12" si="2">SUBTOTAL(9,D5:D11)</f>
        <v>0</v>
      </c>
      <c r="E12" s="157">
        <f t="shared" si="2"/>
        <v>0</v>
      </c>
      <c r="F12" s="157">
        <f t="shared" si="2"/>
        <v>0</v>
      </c>
      <c r="G12" s="157">
        <f t="shared" si="2"/>
        <v>0</v>
      </c>
      <c r="H12" s="157">
        <f t="shared" si="2"/>
        <v>0</v>
      </c>
      <c r="I12" s="157">
        <f t="shared" si="2"/>
        <v>0</v>
      </c>
      <c r="J12" s="157">
        <f t="shared" si="2"/>
        <v>0</v>
      </c>
      <c r="K12" s="157">
        <f t="shared" si="2"/>
        <v>0</v>
      </c>
      <c r="L12" s="157">
        <f t="shared" si="2"/>
        <v>0</v>
      </c>
      <c r="M12" s="157">
        <f t="shared" si="2"/>
        <v>0</v>
      </c>
      <c r="N12" s="157">
        <f t="shared" si="2"/>
        <v>0</v>
      </c>
      <c r="O12" s="281">
        <f t="shared" si="0"/>
        <v>0</v>
      </c>
      <c r="P12" s="282">
        <f t="shared" si="1"/>
        <v>0</v>
      </c>
    </row>
    <row r="13" spans="1:16" ht="16.5">
      <c r="A13" s="319" t="s">
        <v>28</v>
      </c>
      <c r="B13" s="325"/>
      <c r="C13" s="175"/>
      <c r="D13" s="162"/>
      <c r="E13" s="162"/>
      <c r="F13" s="162"/>
      <c r="G13" s="162"/>
      <c r="H13" s="162"/>
      <c r="I13" s="162"/>
      <c r="J13" s="162"/>
      <c r="K13" s="162"/>
      <c r="L13" s="162"/>
      <c r="M13" s="162"/>
      <c r="N13" s="162"/>
      <c r="O13" s="340"/>
      <c r="P13" s="342"/>
    </row>
    <row r="14" spans="1:16" s="207" customFormat="1">
      <c r="A14" s="206"/>
      <c r="B14" s="195" t="s">
        <v>42</v>
      </c>
      <c r="C14" s="195">
        <f>Groceries!C8</f>
        <v>0</v>
      </c>
      <c r="D14" s="195">
        <f>Groceries!D8</f>
        <v>0</v>
      </c>
      <c r="E14" s="195">
        <f>Groceries!E8</f>
        <v>0</v>
      </c>
      <c r="F14" s="195">
        <f>Groceries!F8</f>
        <v>0</v>
      </c>
      <c r="G14" s="195">
        <f>Groceries!G8</f>
        <v>0</v>
      </c>
      <c r="H14" s="195">
        <f>Groceries!H8</f>
        <v>0</v>
      </c>
      <c r="I14" s="195">
        <f>Groceries!I8</f>
        <v>0</v>
      </c>
      <c r="J14" s="195">
        <f>Groceries!J8</f>
        <v>0</v>
      </c>
      <c r="K14" s="195">
        <f>Groceries!K8</f>
        <v>0</v>
      </c>
      <c r="L14" s="195">
        <f>Groceries!L8</f>
        <v>0</v>
      </c>
      <c r="M14" s="195">
        <f>Groceries!M8</f>
        <v>0</v>
      </c>
      <c r="N14" s="195">
        <f>Groceries!N8</f>
        <v>0</v>
      </c>
      <c r="O14" s="281">
        <f>SUM(C14:N14)</f>
        <v>0</v>
      </c>
      <c r="P14" s="282">
        <f>AVERAGE(C14:N14)</f>
        <v>0</v>
      </c>
    </row>
    <row r="15" spans="1:16" s="207" customFormat="1" ht="15.75" customHeight="1">
      <c r="A15" s="208"/>
      <c r="B15" s="195" t="s">
        <v>106</v>
      </c>
      <c r="C15" s="195">
        <f>Groceries!C13</f>
        <v>0</v>
      </c>
      <c r="D15" s="195">
        <f>Groceries!D13</f>
        <v>0</v>
      </c>
      <c r="E15" s="195">
        <f>Groceries!E13</f>
        <v>0</v>
      </c>
      <c r="F15" s="195">
        <f>Groceries!F13</f>
        <v>0</v>
      </c>
      <c r="G15" s="195">
        <f>Groceries!G13</f>
        <v>0</v>
      </c>
      <c r="H15" s="195">
        <f>Groceries!H13</f>
        <v>0</v>
      </c>
      <c r="I15" s="195">
        <f>Groceries!I13</f>
        <v>0</v>
      </c>
      <c r="J15" s="195">
        <f>Groceries!J13</f>
        <v>0</v>
      </c>
      <c r="K15" s="195">
        <f>Groceries!K13</f>
        <v>0</v>
      </c>
      <c r="L15" s="195">
        <f>Groceries!L13</f>
        <v>0</v>
      </c>
      <c r="M15" s="195">
        <f>Groceries!M13</f>
        <v>0</v>
      </c>
      <c r="N15" s="195">
        <f>Groceries!N13</f>
        <v>0</v>
      </c>
      <c r="O15" s="281">
        <f t="shared" ref="O15:O23" si="3">SUM(C15:N15)</f>
        <v>0</v>
      </c>
      <c r="P15" s="282">
        <f t="shared" ref="P15:P23" si="4">AVERAGE(C15:N15)</f>
        <v>0</v>
      </c>
    </row>
    <row r="16" spans="1:16" s="207" customFormat="1" ht="15.75" customHeight="1">
      <c r="A16" s="208"/>
      <c r="B16" s="195" t="s">
        <v>28</v>
      </c>
      <c r="C16" s="195">
        <f>Groceries!C54</f>
        <v>0</v>
      </c>
      <c r="D16" s="195">
        <f>Groceries!D54</f>
        <v>0</v>
      </c>
      <c r="E16" s="195">
        <f>Groceries!E54</f>
        <v>0</v>
      </c>
      <c r="F16" s="195">
        <f>Groceries!F54</f>
        <v>0</v>
      </c>
      <c r="G16" s="195">
        <f>Groceries!G54</f>
        <v>0</v>
      </c>
      <c r="H16" s="195">
        <v>0</v>
      </c>
      <c r="I16" s="195">
        <f>Groceries!I54</f>
        <v>0</v>
      </c>
      <c r="J16" s="195">
        <f>Groceries!J54</f>
        <v>0</v>
      </c>
      <c r="K16" s="195">
        <f>Groceries!K54</f>
        <v>0</v>
      </c>
      <c r="L16" s="195">
        <f>Groceries!L54</f>
        <v>0</v>
      </c>
      <c r="M16" s="195">
        <f>Groceries!M54</f>
        <v>0</v>
      </c>
      <c r="N16" s="195">
        <f>Groceries!N54</f>
        <v>0</v>
      </c>
      <c r="O16" s="281">
        <f t="shared" si="3"/>
        <v>0</v>
      </c>
      <c r="P16" s="282">
        <f t="shared" si="4"/>
        <v>0</v>
      </c>
    </row>
    <row r="17" spans="1:16" s="207" customFormat="1" ht="15.75" customHeight="1">
      <c r="A17" s="208"/>
      <c r="B17" s="195" t="s">
        <v>194</v>
      </c>
      <c r="C17" s="195">
        <f>Groceries!C61</f>
        <v>0</v>
      </c>
      <c r="D17" s="195">
        <f>Groceries!D61</f>
        <v>0</v>
      </c>
      <c r="E17" s="195">
        <f>Groceries!E61</f>
        <v>0</v>
      </c>
      <c r="F17" s="195">
        <f>Groceries!F61</f>
        <v>0</v>
      </c>
      <c r="G17" s="195">
        <f>Groceries!G61</f>
        <v>0</v>
      </c>
      <c r="H17" s="195">
        <f>Groceries!H61</f>
        <v>0</v>
      </c>
      <c r="I17" s="195">
        <f>Groceries!I61</f>
        <v>0</v>
      </c>
      <c r="J17" s="195">
        <f>Groceries!J61</f>
        <v>0</v>
      </c>
      <c r="K17" s="195">
        <f>Groceries!K61</f>
        <v>0</v>
      </c>
      <c r="L17" s="195">
        <f>Groceries!L61</f>
        <v>0</v>
      </c>
      <c r="M17" s="195">
        <f>Groceries!M61</f>
        <v>0</v>
      </c>
      <c r="N17" s="195">
        <f>Groceries!N61</f>
        <v>0</v>
      </c>
      <c r="O17" s="281">
        <f t="shared" si="3"/>
        <v>0</v>
      </c>
      <c r="P17" s="282">
        <f t="shared" si="4"/>
        <v>0</v>
      </c>
    </row>
    <row r="18" spans="1:16" s="207" customFormat="1" ht="15.75" customHeight="1">
      <c r="A18" s="208"/>
      <c r="B18" s="195" t="s">
        <v>51</v>
      </c>
      <c r="C18" s="195">
        <f>Groceries!C67</f>
        <v>0</v>
      </c>
      <c r="D18" s="195">
        <f>Groceries!D67</f>
        <v>0</v>
      </c>
      <c r="E18" s="195">
        <f>Groceries!E67</f>
        <v>0</v>
      </c>
      <c r="F18" s="195">
        <f>Groceries!F67</f>
        <v>0</v>
      </c>
      <c r="G18" s="195">
        <f>Groceries!G67</f>
        <v>0</v>
      </c>
      <c r="H18" s="195">
        <f>Groceries!H67</f>
        <v>0</v>
      </c>
      <c r="I18" s="195">
        <f>Groceries!I67</f>
        <v>0</v>
      </c>
      <c r="J18" s="195">
        <f>Groceries!J67</f>
        <v>0</v>
      </c>
      <c r="K18" s="195">
        <f>Groceries!K67</f>
        <v>0</v>
      </c>
      <c r="L18" s="195">
        <f>Groceries!L67</f>
        <v>0</v>
      </c>
      <c r="M18" s="195">
        <f>Groceries!M67</f>
        <v>0</v>
      </c>
      <c r="N18" s="195">
        <f>Groceries!N67</f>
        <v>0</v>
      </c>
      <c r="O18" s="281">
        <f t="shared" si="3"/>
        <v>0</v>
      </c>
      <c r="P18" s="282">
        <f t="shared" si="4"/>
        <v>0</v>
      </c>
    </row>
    <row r="19" spans="1:16" s="207" customFormat="1" ht="15.75" customHeight="1">
      <c r="A19" s="208"/>
      <c r="B19" s="195" t="s">
        <v>1</v>
      </c>
      <c r="C19" s="195">
        <f>Groceries!C72</f>
        <v>0</v>
      </c>
      <c r="D19" s="195">
        <f>Groceries!D72</f>
        <v>0</v>
      </c>
      <c r="E19" s="195">
        <f>Groceries!E72</f>
        <v>0</v>
      </c>
      <c r="F19" s="195">
        <f>Groceries!F72</f>
        <v>0</v>
      </c>
      <c r="G19" s="195">
        <f>Groceries!G72</f>
        <v>0</v>
      </c>
      <c r="H19" s="195">
        <f>Groceries!H72</f>
        <v>0</v>
      </c>
      <c r="I19" s="195">
        <f>Groceries!I72</f>
        <v>0</v>
      </c>
      <c r="J19" s="195">
        <f>Groceries!J72</f>
        <v>0</v>
      </c>
      <c r="K19" s="195">
        <f>Groceries!K72</f>
        <v>0</v>
      </c>
      <c r="L19" s="195">
        <f>Groceries!L72</f>
        <v>0</v>
      </c>
      <c r="M19" s="195">
        <f>Groceries!M72</f>
        <v>0</v>
      </c>
      <c r="N19" s="195">
        <f>Groceries!N72</f>
        <v>0</v>
      </c>
      <c r="O19" s="281">
        <f t="shared" si="3"/>
        <v>0</v>
      </c>
      <c r="P19" s="282">
        <f t="shared" si="4"/>
        <v>0</v>
      </c>
    </row>
    <row r="20" spans="1:16" s="207" customFormat="1" ht="15.75" customHeight="1">
      <c r="A20" s="208"/>
      <c r="B20" s="195" t="s">
        <v>279</v>
      </c>
      <c r="C20" s="195">
        <f>Groceries!C86</f>
        <v>0</v>
      </c>
      <c r="D20" s="195">
        <f>Groceries!D86</f>
        <v>0</v>
      </c>
      <c r="E20" s="195">
        <f>Groceries!E86</f>
        <v>0</v>
      </c>
      <c r="F20" s="195">
        <f>Groceries!F86</f>
        <v>0</v>
      </c>
      <c r="G20" s="195">
        <f>Groceries!G86</f>
        <v>0</v>
      </c>
      <c r="H20" s="195">
        <f>Groceries!H86</f>
        <v>0</v>
      </c>
      <c r="I20" s="195">
        <f>Groceries!I86</f>
        <v>0</v>
      </c>
      <c r="J20" s="195">
        <f>Groceries!J86</f>
        <v>0</v>
      </c>
      <c r="K20" s="195">
        <f>Groceries!K86</f>
        <v>0</v>
      </c>
      <c r="L20" s="195">
        <f>Groceries!L86</f>
        <v>0</v>
      </c>
      <c r="M20" s="195">
        <f>Groceries!M86</f>
        <v>0</v>
      </c>
      <c r="N20" s="195">
        <f>Groceries!N86</f>
        <v>0</v>
      </c>
      <c r="O20" s="281">
        <f t="shared" si="3"/>
        <v>0</v>
      </c>
      <c r="P20" s="282">
        <f t="shared" si="4"/>
        <v>0</v>
      </c>
    </row>
    <row r="21" spans="1:16" s="207" customFormat="1" ht="15.75" customHeight="1">
      <c r="A21" s="208"/>
      <c r="B21" s="195" t="s">
        <v>45</v>
      </c>
      <c r="C21" s="195">
        <f>Groceries!C98</f>
        <v>0</v>
      </c>
      <c r="D21" s="195">
        <f>Groceries!D98</f>
        <v>0</v>
      </c>
      <c r="E21" s="195">
        <f>Groceries!E98</f>
        <v>0</v>
      </c>
      <c r="F21" s="195">
        <f>Groceries!F98</f>
        <v>0</v>
      </c>
      <c r="G21" s="195">
        <f>Groceries!G98</f>
        <v>0</v>
      </c>
      <c r="H21" s="195">
        <f>Groceries!H98</f>
        <v>0</v>
      </c>
      <c r="I21" s="195">
        <f>Groceries!I98</f>
        <v>0</v>
      </c>
      <c r="J21" s="195">
        <f>Groceries!J98</f>
        <v>0</v>
      </c>
      <c r="K21" s="195">
        <f>Groceries!K98</f>
        <v>0</v>
      </c>
      <c r="L21" s="195">
        <f>Groceries!L98</f>
        <v>0</v>
      </c>
      <c r="M21" s="195">
        <f>Groceries!M98</f>
        <v>0</v>
      </c>
      <c r="N21" s="195">
        <f>Groceries!N98</f>
        <v>0</v>
      </c>
      <c r="O21" s="281">
        <f t="shared" si="3"/>
        <v>0</v>
      </c>
      <c r="P21" s="282">
        <f t="shared" si="4"/>
        <v>0</v>
      </c>
    </row>
    <row r="22" spans="1:16" s="207" customFormat="1" ht="15.75" customHeight="1">
      <c r="A22" s="208"/>
      <c r="B22" s="195" t="s">
        <v>46</v>
      </c>
      <c r="C22" s="195">
        <f>Groceries!C104</f>
        <v>0</v>
      </c>
      <c r="D22" s="195">
        <f>Groceries!D104</f>
        <v>0</v>
      </c>
      <c r="E22" s="195">
        <f>Groceries!E104</f>
        <v>0</v>
      </c>
      <c r="F22" s="195">
        <f>Groceries!F104</f>
        <v>0</v>
      </c>
      <c r="G22" s="195">
        <f>Groceries!G104</f>
        <v>0</v>
      </c>
      <c r="H22" s="195">
        <f>Groceries!H104</f>
        <v>0</v>
      </c>
      <c r="I22" s="195">
        <f>Groceries!I104</f>
        <v>0</v>
      </c>
      <c r="J22" s="195">
        <f>Groceries!J104</f>
        <v>0</v>
      </c>
      <c r="K22" s="195">
        <f>Groceries!K104</f>
        <v>0</v>
      </c>
      <c r="L22" s="195">
        <f>Groceries!L104</f>
        <v>0</v>
      </c>
      <c r="M22" s="195">
        <f>Groceries!M104</f>
        <v>0</v>
      </c>
      <c r="N22" s="195">
        <f>Groceries!N104</f>
        <v>0</v>
      </c>
      <c r="O22" s="281">
        <f t="shared" si="3"/>
        <v>0</v>
      </c>
      <c r="P22" s="282">
        <f t="shared" si="4"/>
        <v>0</v>
      </c>
    </row>
    <row r="23" spans="1:16" ht="15.75" customHeight="1">
      <c r="A23" s="171"/>
      <c r="B23" s="158" t="s">
        <v>75</v>
      </c>
      <c r="C23" s="157">
        <f>SUBTOTAL(9,C14:C22)</f>
        <v>0</v>
      </c>
      <c r="D23" s="157">
        <f t="shared" ref="D23:N23" si="5">SUBTOTAL(9,D14:D22)</f>
        <v>0</v>
      </c>
      <c r="E23" s="157">
        <f t="shared" si="5"/>
        <v>0</v>
      </c>
      <c r="F23" s="157">
        <f t="shared" si="5"/>
        <v>0</v>
      </c>
      <c r="G23" s="157">
        <f t="shared" si="5"/>
        <v>0</v>
      </c>
      <c r="H23" s="157">
        <f t="shared" si="5"/>
        <v>0</v>
      </c>
      <c r="I23" s="157">
        <f t="shared" si="5"/>
        <v>0</v>
      </c>
      <c r="J23" s="157">
        <f t="shared" si="5"/>
        <v>0</v>
      </c>
      <c r="K23" s="157">
        <f t="shared" si="5"/>
        <v>0</v>
      </c>
      <c r="L23" s="157">
        <f t="shared" si="5"/>
        <v>0</v>
      </c>
      <c r="M23" s="157">
        <f t="shared" si="5"/>
        <v>0</v>
      </c>
      <c r="N23" s="157">
        <f t="shared" si="5"/>
        <v>0</v>
      </c>
      <c r="O23" s="281">
        <f t="shared" si="3"/>
        <v>0</v>
      </c>
      <c r="P23" s="282">
        <f t="shared" si="4"/>
        <v>0</v>
      </c>
    </row>
    <row r="24" spans="1:16" ht="15.75" customHeight="1">
      <c r="A24" s="319" t="s">
        <v>38</v>
      </c>
      <c r="B24" s="325"/>
      <c r="C24" s="175"/>
      <c r="D24" s="162"/>
      <c r="E24" s="162"/>
      <c r="F24" s="162"/>
      <c r="G24" s="162"/>
      <c r="H24" s="162"/>
      <c r="I24" s="162"/>
      <c r="J24" s="162"/>
      <c r="K24" s="162"/>
      <c r="L24" s="162"/>
      <c r="M24" s="162"/>
      <c r="N24" s="162"/>
      <c r="O24" s="340"/>
      <c r="P24" s="342"/>
    </row>
    <row r="25" spans="1:16" s="197" customFormat="1">
      <c r="A25" s="202"/>
      <c r="B25" s="155" t="s">
        <v>39</v>
      </c>
      <c r="C25" s="155">
        <v>0</v>
      </c>
      <c r="D25" s="155">
        <v>0</v>
      </c>
      <c r="E25" s="155">
        <v>0</v>
      </c>
      <c r="F25" s="155">
        <v>0</v>
      </c>
      <c r="G25" s="155">
        <v>0</v>
      </c>
      <c r="H25" s="155">
        <v>0</v>
      </c>
      <c r="I25" s="155">
        <v>0</v>
      </c>
      <c r="J25" s="155">
        <v>0</v>
      </c>
      <c r="K25" s="155">
        <v>0</v>
      </c>
      <c r="L25" s="155">
        <v>0</v>
      </c>
      <c r="M25" s="155">
        <v>0</v>
      </c>
      <c r="N25" s="155">
        <v>0</v>
      </c>
      <c r="O25" s="281">
        <f>SUM(C25:N25)</f>
        <v>0</v>
      </c>
      <c r="P25" s="282">
        <f>AVERAGE(C25:N25)</f>
        <v>0</v>
      </c>
    </row>
    <row r="26" spans="1:16" s="197" customFormat="1">
      <c r="A26" s="198"/>
      <c r="B26" s="155" t="s">
        <v>195</v>
      </c>
      <c r="C26" s="155">
        <v>0</v>
      </c>
      <c r="D26" s="155">
        <v>0</v>
      </c>
      <c r="E26" s="155">
        <v>0</v>
      </c>
      <c r="F26" s="155">
        <v>0</v>
      </c>
      <c r="G26" s="155">
        <v>0</v>
      </c>
      <c r="H26" s="155">
        <v>0</v>
      </c>
      <c r="I26" s="155">
        <v>0</v>
      </c>
      <c r="J26" s="155">
        <v>0</v>
      </c>
      <c r="K26" s="155">
        <v>0</v>
      </c>
      <c r="L26" s="155">
        <v>0</v>
      </c>
      <c r="M26" s="155">
        <v>0</v>
      </c>
      <c r="N26" s="155">
        <v>0</v>
      </c>
      <c r="O26" s="281">
        <f t="shared" ref="O26:O32" si="6">SUM(C26:N26)</f>
        <v>0</v>
      </c>
      <c r="P26" s="282">
        <f t="shared" ref="P26:P32" si="7">AVERAGE(C26:N26)</f>
        <v>0</v>
      </c>
    </row>
    <row r="27" spans="1:16" s="197" customFormat="1">
      <c r="A27" s="198"/>
      <c r="B27" s="155" t="s">
        <v>40</v>
      </c>
      <c r="C27" s="155">
        <v>0</v>
      </c>
      <c r="D27" s="155">
        <v>0</v>
      </c>
      <c r="E27" s="155">
        <v>0</v>
      </c>
      <c r="F27" s="155">
        <v>0</v>
      </c>
      <c r="G27" s="155">
        <v>0</v>
      </c>
      <c r="H27" s="155">
        <v>0</v>
      </c>
      <c r="I27" s="155">
        <v>0</v>
      </c>
      <c r="J27" s="155">
        <v>0</v>
      </c>
      <c r="K27" s="155">
        <v>0</v>
      </c>
      <c r="L27" s="155">
        <v>0</v>
      </c>
      <c r="M27" s="155">
        <v>0</v>
      </c>
      <c r="N27" s="155">
        <v>0</v>
      </c>
      <c r="O27" s="281">
        <f t="shared" si="6"/>
        <v>0</v>
      </c>
      <c r="P27" s="282">
        <f t="shared" si="7"/>
        <v>0</v>
      </c>
    </row>
    <row r="28" spans="1:16" s="197" customFormat="1">
      <c r="A28" s="198"/>
      <c r="B28" s="155" t="s">
        <v>59</v>
      </c>
      <c r="C28" s="155">
        <v>0</v>
      </c>
      <c r="D28" s="155">
        <v>0</v>
      </c>
      <c r="E28" s="155">
        <v>0</v>
      </c>
      <c r="F28" s="155">
        <v>0</v>
      </c>
      <c r="G28" s="155">
        <v>0</v>
      </c>
      <c r="H28" s="155">
        <v>0</v>
      </c>
      <c r="I28" s="155">
        <v>0</v>
      </c>
      <c r="J28" s="155">
        <v>0</v>
      </c>
      <c r="K28" s="155">
        <v>0</v>
      </c>
      <c r="L28" s="155">
        <v>0</v>
      </c>
      <c r="M28" s="155">
        <v>0</v>
      </c>
      <c r="N28" s="155">
        <v>0</v>
      </c>
      <c r="O28" s="281">
        <f t="shared" si="6"/>
        <v>0</v>
      </c>
      <c r="P28" s="282">
        <f t="shared" si="7"/>
        <v>0</v>
      </c>
    </row>
    <row r="29" spans="1:16" s="197" customFormat="1">
      <c r="A29" s="198"/>
      <c r="B29" s="155" t="s">
        <v>196</v>
      </c>
      <c r="C29" s="155">
        <v>0</v>
      </c>
      <c r="D29" s="155">
        <v>0</v>
      </c>
      <c r="E29" s="155">
        <v>0</v>
      </c>
      <c r="F29" s="155">
        <v>0</v>
      </c>
      <c r="G29" s="155">
        <v>0</v>
      </c>
      <c r="H29" s="155">
        <v>0</v>
      </c>
      <c r="I29" s="155">
        <v>0</v>
      </c>
      <c r="J29" s="155">
        <v>0</v>
      </c>
      <c r="K29" s="155">
        <v>0</v>
      </c>
      <c r="L29" s="155">
        <v>0</v>
      </c>
      <c r="M29" s="155">
        <v>0</v>
      </c>
      <c r="N29" s="155">
        <v>0</v>
      </c>
      <c r="O29" s="281">
        <f t="shared" si="6"/>
        <v>0</v>
      </c>
      <c r="P29" s="282">
        <f t="shared" si="7"/>
        <v>0</v>
      </c>
    </row>
    <row r="30" spans="1:16" s="197" customFormat="1">
      <c r="A30" s="198"/>
      <c r="B30" s="155" t="s">
        <v>41</v>
      </c>
      <c r="C30" s="155">
        <v>0</v>
      </c>
      <c r="D30" s="155">
        <v>0</v>
      </c>
      <c r="E30" s="155">
        <v>0</v>
      </c>
      <c r="F30" s="155">
        <v>0</v>
      </c>
      <c r="G30" s="155">
        <v>0</v>
      </c>
      <c r="H30" s="155">
        <v>0</v>
      </c>
      <c r="I30" s="155">
        <v>0</v>
      </c>
      <c r="J30" s="155">
        <v>0</v>
      </c>
      <c r="K30" s="155">
        <v>0</v>
      </c>
      <c r="L30" s="155">
        <v>0</v>
      </c>
      <c r="M30" s="155">
        <v>0</v>
      </c>
      <c r="N30" s="155">
        <v>0</v>
      </c>
      <c r="O30" s="281">
        <f t="shared" si="6"/>
        <v>0</v>
      </c>
      <c r="P30" s="282">
        <f t="shared" si="7"/>
        <v>0</v>
      </c>
    </row>
    <row r="31" spans="1:16" s="197" customFormat="1">
      <c r="A31" s="198"/>
      <c r="B31" s="155" t="s">
        <v>3</v>
      </c>
      <c r="C31" s="155">
        <v>0</v>
      </c>
      <c r="D31" s="155">
        <v>0</v>
      </c>
      <c r="E31" s="155">
        <v>0</v>
      </c>
      <c r="F31" s="155">
        <v>0</v>
      </c>
      <c r="G31" s="155">
        <v>0</v>
      </c>
      <c r="H31" s="155">
        <v>0</v>
      </c>
      <c r="I31" s="155">
        <v>0</v>
      </c>
      <c r="J31" s="155">
        <v>0</v>
      </c>
      <c r="K31" s="155">
        <v>0</v>
      </c>
      <c r="L31" s="155">
        <v>0</v>
      </c>
      <c r="M31" s="155">
        <v>0</v>
      </c>
      <c r="N31" s="155">
        <v>0</v>
      </c>
      <c r="O31" s="281">
        <f t="shared" si="6"/>
        <v>0</v>
      </c>
      <c r="P31" s="282">
        <f t="shared" si="7"/>
        <v>0</v>
      </c>
    </row>
    <row r="32" spans="1:16">
      <c r="A32" s="171"/>
      <c r="B32" s="158" t="s">
        <v>75</v>
      </c>
      <c r="C32" s="157">
        <f>SUBTOTAL(9,C25:C31)</f>
        <v>0</v>
      </c>
      <c r="D32" s="157">
        <f t="shared" ref="D32:N32" si="8">SUBTOTAL(9,D25:D31)</f>
        <v>0</v>
      </c>
      <c r="E32" s="157">
        <f t="shared" si="8"/>
        <v>0</v>
      </c>
      <c r="F32" s="157">
        <f t="shared" si="8"/>
        <v>0</v>
      </c>
      <c r="G32" s="157">
        <f t="shared" si="8"/>
        <v>0</v>
      </c>
      <c r="H32" s="157">
        <f t="shared" si="8"/>
        <v>0</v>
      </c>
      <c r="I32" s="157">
        <f t="shared" si="8"/>
        <v>0</v>
      </c>
      <c r="J32" s="157">
        <f t="shared" si="8"/>
        <v>0</v>
      </c>
      <c r="K32" s="157">
        <f t="shared" si="8"/>
        <v>0</v>
      </c>
      <c r="L32" s="157">
        <f t="shared" si="8"/>
        <v>0</v>
      </c>
      <c r="M32" s="157">
        <f t="shared" si="8"/>
        <v>0</v>
      </c>
      <c r="N32" s="157">
        <f t="shared" si="8"/>
        <v>0</v>
      </c>
      <c r="O32" s="281">
        <f t="shared" si="6"/>
        <v>0</v>
      </c>
      <c r="P32" s="282">
        <f t="shared" si="7"/>
        <v>0</v>
      </c>
    </row>
    <row r="33" spans="1:38" ht="16.5">
      <c r="A33" s="319" t="s">
        <v>0</v>
      </c>
      <c r="B33" s="325"/>
      <c r="C33" s="175"/>
      <c r="D33" s="162"/>
      <c r="E33" s="162"/>
      <c r="F33" s="162"/>
      <c r="G33" s="162"/>
      <c r="H33" s="162"/>
      <c r="I33" s="162"/>
      <c r="J33" s="162"/>
      <c r="K33" s="162"/>
      <c r="L33" s="162"/>
      <c r="M33" s="162"/>
      <c r="N33" s="162"/>
      <c r="O33" s="340"/>
      <c r="P33" s="342"/>
    </row>
    <row r="34" spans="1:38" s="197" customFormat="1">
      <c r="A34" s="202"/>
      <c r="B34" s="155" t="s">
        <v>197</v>
      </c>
      <c r="C34" s="155">
        <v>0</v>
      </c>
      <c r="D34" s="155">
        <v>0</v>
      </c>
      <c r="E34" s="155">
        <v>0</v>
      </c>
      <c r="F34" s="155">
        <v>0</v>
      </c>
      <c r="G34" s="155">
        <v>0</v>
      </c>
      <c r="H34" s="155">
        <v>0</v>
      </c>
      <c r="I34" s="155">
        <v>0</v>
      </c>
      <c r="J34" s="155">
        <v>0</v>
      </c>
      <c r="K34" s="155">
        <v>0</v>
      </c>
      <c r="L34" s="155">
        <v>0</v>
      </c>
      <c r="M34" s="155">
        <v>0</v>
      </c>
      <c r="N34" s="155">
        <v>0</v>
      </c>
      <c r="O34" s="281">
        <f>SUM(C34:N34)</f>
        <v>0</v>
      </c>
      <c r="P34" s="282">
        <f>AVERAGE(C34:N34)</f>
        <v>0</v>
      </c>
      <c r="R34" s="199"/>
    </row>
    <row r="35" spans="1:38" s="197" customFormat="1">
      <c r="A35" s="198"/>
      <c r="B35" s="155" t="s">
        <v>104</v>
      </c>
      <c r="C35" s="155">
        <v>0</v>
      </c>
      <c r="D35" s="155">
        <v>0</v>
      </c>
      <c r="E35" s="155">
        <v>0</v>
      </c>
      <c r="F35" s="155">
        <v>0</v>
      </c>
      <c r="G35" s="155">
        <v>0</v>
      </c>
      <c r="H35" s="155">
        <v>0</v>
      </c>
      <c r="I35" s="155">
        <v>0</v>
      </c>
      <c r="J35" s="155">
        <v>0</v>
      </c>
      <c r="K35" s="155">
        <v>0</v>
      </c>
      <c r="L35" s="155">
        <v>0</v>
      </c>
      <c r="M35" s="155">
        <v>0</v>
      </c>
      <c r="N35" s="155">
        <v>0</v>
      </c>
      <c r="O35" s="281">
        <f t="shared" ref="O35:O40" si="9">SUM(C35:N35)</f>
        <v>0</v>
      </c>
      <c r="P35" s="282">
        <f t="shared" ref="P35:P40" si="10">AVERAGE(C35:N35)</f>
        <v>0</v>
      </c>
      <c r="R35" s="199"/>
    </row>
    <row r="36" spans="1:38" s="197" customFormat="1">
      <c r="A36" s="198"/>
      <c r="B36" s="155" t="s">
        <v>109</v>
      </c>
      <c r="C36" s="155">
        <v>0</v>
      </c>
      <c r="D36" s="155">
        <v>0</v>
      </c>
      <c r="E36" s="155">
        <v>0</v>
      </c>
      <c r="F36" s="155">
        <v>0</v>
      </c>
      <c r="G36" s="155">
        <v>0</v>
      </c>
      <c r="H36" s="155">
        <v>0</v>
      </c>
      <c r="I36" s="155">
        <v>0</v>
      </c>
      <c r="J36" s="155">
        <v>0</v>
      </c>
      <c r="K36" s="155">
        <v>0</v>
      </c>
      <c r="L36" s="155">
        <v>0</v>
      </c>
      <c r="M36" s="155">
        <v>0</v>
      </c>
      <c r="N36" s="155">
        <v>0</v>
      </c>
      <c r="O36" s="281">
        <f t="shared" si="9"/>
        <v>0</v>
      </c>
      <c r="P36" s="282">
        <f t="shared" si="10"/>
        <v>0</v>
      </c>
    </row>
    <row r="37" spans="1:38" s="197" customFormat="1">
      <c r="A37" s="198"/>
      <c r="B37" s="155" t="s">
        <v>110</v>
      </c>
      <c r="C37" s="155">
        <v>0</v>
      </c>
      <c r="D37" s="155">
        <v>0</v>
      </c>
      <c r="E37" s="155">
        <v>0</v>
      </c>
      <c r="F37" s="155">
        <v>0</v>
      </c>
      <c r="G37" s="155">
        <v>0</v>
      </c>
      <c r="H37" s="155">
        <v>0</v>
      </c>
      <c r="I37" s="155">
        <v>0</v>
      </c>
      <c r="J37" s="155">
        <v>0</v>
      </c>
      <c r="K37" s="155">
        <v>0</v>
      </c>
      <c r="L37" s="155">
        <v>0</v>
      </c>
      <c r="M37" s="155">
        <v>0</v>
      </c>
      <c r="N37" s="155">
        <v>0</v>
      </c>
      <c r="O37" s="281">
        <f t="shared" si="9"/>
        <v>0</v>
      </c>
      <c r="P37" s="282">
        <f t="shared" si="10"/>
        <v>0</v>
      </c>
      <c r="Q37" s="200"/>
      <c r="R37" s="200"/>
      <c r="S37" s="200"/>
      <c r="T37" s="200"/>
      <c r="U37" s="200"/>
      <c r="V37" s="200"/>
      <c r="W37" s="200"/>
      <c r="X37" s="200"/>
      <c r="Y37" s="200"/>
      <c r="Z37" s="200"/>
      <c r="AA37" s="200"/>
      <c r="AB37" s="200"/>
      <c r="AC37" s="200"/>
      <c r="AD37" s="200"/>
      <c r="AE37" s="200"/>
      <c r="AF37" s="200"/>
      <c r="AG37" s="200"/>
      <c r="AH37" s="200"/>
      <c r="AI37" s="200"/>
      <c r="AJ37" s="200"/>
      <c r="AK37" s="200"/>
      <c r="AL37" s="200"/>
    </row>
    <row r="38" spans="1:38" s="197" customFormat="1">
      <c r="A38" s="198"/>
      <c r="B38" s="155" t="s">
        <v>2</v>
      </c>
      <c r="C38" s="155">
        <v>0</v>
      </c>
      <c r="D38" s="155">
        <v>0</v>
      </c>
      <c r="E38" s="155">
        <v>0</v>
      </c>
      <c r="F38" s="155">
        <v>0</v>
      </c>
      <c r="G38" s="155">
        <v>0</v>
      </c>
      <c r="H38" s="155">
        <v>0</v>
      </c>
      <c r="I38" s="155">
        <v>0</v>
      </c>
      <c r="J38" s="155">
        <v>0</v>
      </c>
      <c r="K38" s="155">
        <v>0</v>
      </c>
      <c r="L38" s="155">
        <v>0</v>
      </c>
      <c r="M38" s="155">
        <v>0</v>
      </c>
      <c r="N38" s="155">
        <v>0</v>
      </c>
      <c r="O38" s="281">
        <f t="shared" si="9"/>
        <v>0</v>
      </c>
      <c r="P38" s="282">
        <f t="shared" si="10"/>
        <v>0</v>
      </c>
      <c r="Q38" s="200"/>
      <c r="R38" s="200"/>
      <c r="S38" s="200"/>
      <c r="T38" s="200"/>
      <c r="U38" s="200"/>
      <c r="V38" s="200"/>
      <c r="W38" s="200"/>
      <c r="X38" s="200"/>
      <c r="Y38" s="200"/>
      <c r="Z38" s="200"/>
      <c r="AA38" s="200"/>
      <c r="AB38" s="200"/>
      <c r="AC38" s="200"/>
      <c r="AD38" s="200"/>
      <c r="AE38" s="200"/>
      <c r="AF38" s="200"/>
      <c r="AG38" s="200"/>
      <c r="AH38" s="200"/>
      <c r="AI38" s="200"/>
      <c r="AJ38" s="200"/>
      <c r="AK38" s="200"/>
      <c r="AL38" s="200"/>
    </row>
    <row r="39" spans="1:38" s="197" customFormat="1">
      <c r="A39" s="198"/>
      <c r="B39" s="155" t="s">
        <v>3</v>
      </c>
      <c r="C39" s="155">
        <v>0</v>
      </c>
      <c r="D39" s="155">
        <v>0</v>
      </c>
      <c r="E39" s="155">
        <v>0</v>
      </c>
      <c r="F39" s="155">
        <v>0</v>
      </c>
      <c r="G39" s="155">
        <v>0</v>
      </c>
      <c r="H39" s="155">
        <v>0</v>
      </c>
      <c r="I39" s="155">
        <v>0</v>
      </c>
      <c r="J39" s="155">
        <v>0</v>
      </c>
      <c r="K39" s="155">
        <v>0</v>
      </c>
      <c r="L39" s="155">
        <v>0</v>
      </c>
      <c r="M39" s="155">
        <v>0</v>
      </c>
      <c r="N39" s="155">
        <v>0</v>
      </c>
      <c r="O39" s="281">
        <f t="shared" si="9"/>
        <v>0</v>
      </c>
      <c r="P39" s="282">
        <f t="shared" si="10"/>
        <v>0</v>
      </c>
      <c r="Q39" s="200"/>
      <c r="R39" s="200"/>
      <c r="S39" s="200"/>
      <c r="T39" s="200"/>
      <c r="U39" s="200"/>
      <c r="V39" s="200"/>
      <c r="W39" s="200"/>
      <c r="X39" s="200"/>
      <c r="Y39" s="200"/>
      <c r="Z39" s="200"/>
      <c r="AA39" s="200"/>
      <c r="AB39" s="200"/>
      <c r="AC39" s="200"/>
      <c r="AD39" s="200"/>
      <c r="AE39" s="200"/>
      <c r="AF39" s="200"/>
      <c r="AG39" s="200"/>
      <c r="AH39" s="200"/>
      <c r="AI39" s="200"/>
      <c r="AJ39" s="200"/>
      <c r="AK39" s="200"/>
      <c r="AL39" s="200"/>
    </row>
    <row r="40" spans="1:38">
      <c r="A40" s="171"/>
      <c r="B40" s="158" t="s">
        <v>75</v>
      </c>
      <c r="C40" s="157">
        <f>SUBTOTAL(9,C34:C39)</f>
        <v>0</v>
      </c>
      <c r="D40" s="157">
        <f t="shared" ref="D40:N40" si="11">SUBTOTAL(9,D34:D39)</f>
        <v>0</v>
      </c>
      <c r="E40" s="157">
        <f t="shared" si="11"/>
        <v>0</v>
      </c>
      <c r="F40" s="157">
        <f t="shared" si="11"/>
        <v>0</v>
      </c>
      <c r="G40" s="157">
        <f t="shared" si="11"/>
        <v>0</v>
      </c>
      <c r="H40" s="157">
        <f t="shared" si="11"/>
        <v>0</v>
      </c>
      <c r="I40" s="157">
        <f t="shared" si="11"/>
        <v>0</v>
      </c>
      <c r="J40" s="157">
        <f t="shared" si="11"/>
        <v>0</v>
      </c>
      <c r="K40" s="157">
        <f t="shared" si="11"/>
        <v>0</v>
      </c>
      <c r="L40" s="157">
        <f t="shared" si="11"/>
        <v>0</v>
      </c>
      <c r="M40" s="157">
        <f t="shared" si="11"/>
        <v>0</v>
      </c>
      <c r="N40" s="157">
        <f t="shared" si="11"/>
        <v>0</v>
      </c>
      <c r="O40" s="281">
        <f t="shared" si="9"/>
        <v>0</v>
      </c>
      <c r="P40" s="282">
        <f t="shared" si="10"/>
        <v>0</v>
      </c>
      <c r="Q40" s="19"/>
      <c r="R40" s="19"/>
      <c r="S40" s="19"/>
      <c r="T40" s="19"/>
      <c r="U40" s="19"/>
      <c r="V40" s="19"/>
      <c r="W40" s="19"/>
      <c r="X40" s="19"/>
      <c r="Y40" s="19"/>
      <c r="Z40" s="19"/>
      <c r="AA40" s="19"/>
      <c r="AB40" s="19"/>
      <c r="AC40" s="19"/>
      <c r="AD40" s="19"/>
      <c r="AE40" s="19"/>
      <c r="AF40" s="19"/>
      <c r="AG40" s="19"/>
      <c r="AH40" s="19"/>
      <c r="AI40" s="19"/>
      <c r="AJ40" s="19"/>
      <c r="AK40" s="19"/>
      <c r="AL40" s="19"/>
    </row>
    <row r="41" spans="1:38" ht="16.5">
      <c r="A41" s="319" t="s">
        <v>29</v>
      </c>
      <c r="B41" s="325"/>
      <c r="C41" s="175"/>
      <c r="D41" s="162"/>
      <c r="E41" s="162"/>
      <c r="F41" s="162"/>
      <c r="G41" s="162"/>
      <c r="H41" s="162"/>
      <c r="I41" s="162"/>
      <c r="J41" s="162"/>
      <c r="K41" s="162"/>
      <c r="L41" s="162"/>
      <c r="M41" s="162"/>
      <c r="N41" s="162"/>
      <c r="O41" s="340"/>
      <c r="P41" s="342"/>
      <c r="Q41" s="19"/>
      <c r="R41" s="19"/>
      <c r="S41" s="19"/>
      <c r="T41" s="19"/>
      <c r="U41" s="19"/>
      <c r="V41" s="19"/>
      <c r="W41" s="19"/>
      <c r="X41" s="19"/>
      <c r="Y41" s="19"/>
      <c r="Z41" s="19"/>
      <c r="AA41" s="19"/>
      <c r="AB41" s="19"/>
      <c r="AC41" s="19"/>
      <c r="AD41" s="19"/>
      <c r="AE41" s="19"/>
      <c r="AF41" s="19"/>
      <c r="AG41" s="19"/>
      <c r="AH41" s="19"/>
      <c r="AI41" s="19"/>
      <c r="AJ41" s="19"/>
      <c r="AK41" s="19"/>
      <c r="AL41" s="19"/>
    </row>
    <row r="42" spans="1:38" s="197" customFormat="1">
      <c r="A42" s="202"/>
      <c r="B42" s="155" t="s">
        <v>201</v>
      </c>
      <c r="C42" s="155">
        <v>0</v>
      </c>
      <c r="D42" s="155">
        <v>0</v>
      </c>
      <c r="E42" s="155">
        <v>0</v>
      </c>
      <c r="F42" s="155">
        <v>0</v>
      </c>
      <c r="G42" s="155">
        <v>0</v>
      </c>
      <c r="H42" s="155">
        <v>0</v>
      </c>
      <c r="I42" s="155">
        <v>0</v>
      </c>
      <c r="J42" s="155">
        <v>0</v>
      </c>
      <c r="K42" s="155">
        <v>0</v>
      </c>
      <c r="L42" s="155">
        <v>0</v>
      </c>
      <c r="M42" s="155">
        <v>0</v>
      </c>
      <c r="N42" s="155">
        <v>0</v>
      </c>
      <c r="O42" s="281">
        <f>SUM(C42:N42)</f>
        <v>0</v>
      </c>
      <c r="P42" s="282">
        <f>AVERAGE(C42:N42)</f>
        <v>0</v>
      </c>
      <c r="Q42" s="200"/>
      <c r="R42" s="200"/>
      <c r="S42" s="200"/>
      <c r="T42" s="200"/>
      <c r="U42" s="200"/>
      <c r="V42" s="200"/>
      <c r="W42" s="200"/>
      <c r="X42" s="200"/>
      <c r="Y42" s="200"/>
      <c r="Z42" s="200"/>
      <c r="AA42" s="200"/>
      <c r="AB42" s="200"/>
      <c r="AC42" s="200"/>
      <c r="AD42" s="200"/>
      <c r="AE42" s="200"/>
      <c r="AF42" s="200"/>
      <c r="AG42" s="200"/>
      <c r="AH42" s="200"/>
      <c r="AI42" s="200"/>
      <c r="AJ42" s="200"/>
      <c r="AK42" s="200"/>
      <c r="AL42" s="200"/>
    </row>
    <row r="43" spans="1:38" s="197" customFormat="1">
      <c r="A43" s="198"/>
      <c r="B43" s="155" t="s">
        <v>30</v>
      </c>
      <c r="C43" s="155">
        <v>0</v>
      </c>
      <c r="D43" s="155">
        <v>0</v>
      </c>
      <c r="E43" s="155">
        <v>0</v>
      </c>
      <c r="F43" s="155">
        <v>0</v>
      </c>
      <c r="G43" s="155">
        <v>0</v>
      </c>
      <c r="H43" s="155">
        <v>0</v>
      </c>
      <c r="I43" s="155">
        <v>0</v>
      </c>
      <c r="J43" s="155">
        <v>0</v>
      </c>
      <c r="K43" s="155">
        <v>0</v>
      </c>
      <c r="L43" s="155">
        <v>0</v>
      </c>
      <c r="M43" s="155">
        <v>0</v>
      </c>
      <c r="N43" s="155">
        <v>0</v>
      </c>
      <c r="O43" s="281">
        <f t="shared" ref="O43:O46" si="12">SUM(C43:N43)</f>
        <v>0</v>
      </c>
      <c r="P43" s="282">
        <f t="shared" ref="P43:P46" si="13">AVERAGE(C43:N43)</f>
        <v>0</v>
      </c>
      <c r="Q43" s="200"/>
      <c r="R43" s="200"/>
      <c r="S43" s="200"/>
      <c r="T43" s="200"/>
      <c r="U43" s="200"/>
      <c r="V43" s="200"/>
      <c r="W43" s="200"/>
      <c r="X43" s="200"/>
      <c r="Y43" s="200"/>
      <c r="Z43" s="200"/>
      <c r="AA43" s="200"/>
      <c r="AB43" s="200"/>
      <c r="AC43" s="200"/>
      <c r="AD43" s="200"/>
      <c r="AE43" s="200"/>
      <c r="AF43" s="200"/>
      <c r="AG43" s="200"/>
      <c r="AH43" s="200"/>
      <c r="AI43" s="200"/>
      <c r="AJ43" s="200"/>
      <c r="AK43" s="200"/>
      <c r="AL43" s="200"/>
    </row>
    <row r="44" spans="1:38" s="197" customFormat="1">
      <c r="A44" s="198"/>
      <c r="B44" s="155" t="s">
        <v>114</v>
      </c>
      <c r="C44" s="155">
        <v>0</v>
      </c>
      <c r="D44" s="155">
        <v>0</v>
      </c>
      <c r="E44" s="155">
        <v>0</v>
      </c>
      <c r="F44" s="155">
        <v>0</v>
      </c>
      <c r="G44" s="155">
        <v>0</v>
      </c>
      <c r="H44" s="155">
        <v>0</v>
      </c>
      <c r="I44" s="155">
        <v>0</v>
      </c>
      <c r="J44" s="155">
        <v>0</v>
      </c>
      <c r="K44" s="155">
        <v>0</v>
      </c>
      <c r="L44" s="155">
        <v>0</v>
      </c>
      <c r="M44" s="155">
        <v>0</v>
      </c>
      <c r="N44" s="155">
        <v>0</v>
      </c>
      <c r="O44" s="281">
        <f t="shared" si="12"/>
        <v>0</v>
      </c>
      <c r="P44" s="282">
        <f t="shared" si="13"/>
        <v>0</v>
      </c>
      <c r="Q44" s="200"/>
      <c r="R44" s="200"/>
      <c r="S44" s="200"/>
      <c r="T44" s="200"/>
      <c r="U44" s="200"/>
      <c r="V44" s="200"/>
      <c r="W44" s="200"/>
      <c r="X44" s="200"/>
      <c r="Y44" s="200"/>
      <c r="Z44" s="200"/>
      <c r="AA44" s="200"/>
      <c r="AB44" s="200"/>
      <c r="AC44" s="200"/>
      <c r="AD44" s="200"/>
      <c r="AE44" s="200"/>
      <c r="AF44" s="200"/>
      <c r="AG44" s="200"/>
      <c r="AH44" s="200"/>
      <c r="AI44" s="200"/>
      <c r="AJ44" s="200"/>
      <c r="AK44" s="200"/>
      <c r="AL44" s="200"/>
    </row>
    <row r="45" spans="1:38" s="197" customFormat="1">
      <c r="A45" s="198"/>
      <c r="B45" s="155" t="s">
        <v>3</v>
      </c>
      <c r="C45" s="155">
        <v>0</v>
      </c>
      <c r="D45" s="155">
        <v>0</v>
      </c>
      <c r="E45" s="155">
        <v>0</v>
      </c>
      <c r="F45" s="155">
        <v>0</v>
      </c>
      <c r="G45" s="155">
        <v>0</v>
      </c>
      <c r="H45" s="155">
        <v>0</v>
      </c>
      <c r="I45" s="155">
        <v>0</v>
      </c>
      <c r="J45" s="155">
        <v>0</v>
      </c>
      <c r="K45" s="155">
        <v>0</v>
      </c>
      <c r="L45" s="155">
        <v>0</v>
      </c>
      <c r="M45" s="155">
        <v>0</v>
      </c>
      <c r="N45" s="155">
        <v>0</v>
      </c>
      <c r="O45" s="281">
        <f t="shared" si="12"/>
        <v>0</v>
      </c>
      <c r="P45" s="282">
        <f t="shared" si="13"/>
        <v>0</v>
      </c>
      <c r="Q45" s="200"/>
      <c r="R45" s="200"/>
      <c r="S45" s="200"/>
      <c r="T45" s="200"/>
      <c r="U45" s="200"/>
      <c r="V45" s="200"/>
      <c r="W45" s="200"/>
      <c r="X45" s="200"/>
      <c r="Y45" s="200"/>
      <c r="Z45" s="200"/>
      <c r="AA45" s="200"/>
      <c r="AB45" s="200"/>
      <c r="AC45" s="200"/>
      <c r="AD45" s="200"/>
      <c r="AE45" s="200"/>
      <c r="AF45" s="200"/>
      <c r="AG45" s="200"/>
      <c r="AH45" s="200"/>
      <c r="AI45" s="200"/>
      <c r="AJ45" s="200"/>
      <c r="AK45" s="200"/>
      <c r="AL45" s="200"/>
    </row>
    <row r="46" spans="1:38">
      <c r="A46" s="171"/>
      <c r="B46" s="158" t="s">
        <v>75</v>
      </c>
      <c r="C46" s="157">
        <f>SUBTOTAL(9,C42:C45)</f>
        <v>0</v>
      </c>
      <c r="D46" s="157">
        <f t="shared" ref="D46:N46" si="14">SUBTOTAL(9,D42:D45)</f>
        <v>0</v>
      </c>
      <c r="E46" s="157">
        <f t="shared" si="14"/>
        <v>0</v>
      </c>
      <c r="F46" s="157">
        <f t="shared" si="14"/>
        <v>0</v>
      </c>
      <c r="G46" s="157">
        <f t="shared" si="14"/>
        <v>0</v>
      </c>
      <c r="H46" s="157">
        <f t="shared" si="14"/>
        <v>0</v>
      </c>
      <c r="I46" s="157">
        <f t="shared" si="14"/>
        <v>0</v>
      </c>
      <c r="J46" s="157">
        <f t="shared" si="14"/>
        <v>0</v>
      </c>
      <c r="K46" s="157">
        <f t="shared" si="14"/>
        <v>0</v>
      </c>
      <c r="L46" s="157">
        <f t="shared" si="14"/>
        <v>0</v>
      </c>
      <c r="M46" s="157">
        <f t="shared" si="14"/>
        <v>0</v>
      </c>
      <c r="N46" s="157">
        <f t="shared" si="14"/>
        <v>0</v>
      </c>
      <c r="O46" s="281">
        <f t="shared" si="12"/>
        <v>0</v>
      </c>
      <c r="P46" s="282">
        <f t="shared" si="13"/>
        <v>0</v>
      </c>
      <c r="Q46" s="19"/>
      <c r="R46" s="19"/>
      <c r="S46" s="19"/>
      <c r="T46" s="19"/>
      <c r="U46" s="19"/>
      <c r="V46" s="19"/>
      <c r="W46" s="19"/>
      <c r="X46" s="19"/>
      <c r="Y46" s="19"/>
      <c r="Z46" s="19"/>
      <c r="AA46" s="19"/>
      <c r="AB46" s="19"/>
      <c r="AC46" s="19"/>
      <c r="AD46" s="19"/>
      <c r="AE46" s="19"/>
      <c r="AF46" s="19"/>
      <c r="AG46" s="19"/>
      <c r="AH46" s="19"/>
      <c r="AI46" s="19"/>
      <c r="AJ46" s="19"/>
      <c r="AK46" s="19"/>
      <c r="AL46" s="19"/>
    </row>
    <row r="47" spans="1:38" s="3" customFormat="1" ht="16.5">
      <c r="A47" s="319" t="s">
        <v>21</v>
      </c>
      <c r="B47" s="325"/>
      <c r="C47" s="175"/>
      <c r="D47" s="162"/>
      <c r="E47" s="162"/>
      <c r="F47" s="162"/>
      <c r="G47" s="162"/>
      <c r="H47" s="162"/>
      <c r="I47" s="162"/>
      <c r="J47" s="162"/>
      <c r="K47" s="162"/>
      <c r="L47" s="162"/>
      <c r="M47" s="162"/>
      <c r="N47" s="162"/>
      <c r="O47" s="340"/>
      <c r="P47" s="342"/>
      <c r="Q47" s="20"/>
      <c r="R47" s="20"/>
      <c r="S47" s="20"/>
      <c r="T47" s="20"/>
      <c r="U47" s="20"/>
      <c r="V47" s="20"/>
      <c r="W47" s="20"/>
      <c r="X47" s="20"/>
      <c r="Y47" s="20"/>
      <c r="Z47" s="20"/>
      <c r="AA47" s="20"/>
      <c r="AB47" s="20"/>
      <c r="AC47" s="20"/>
      <c r="AD47" s="20"/>
      <c r="AE47" s="20"/>
      <c r="AF47" s="20"/>
      <c r="AG47" s="20"/>
      <c r="AH47" s="20"/>
      <c r="AI47" s="20"/>
      <c r="AJ47" s="20"/>
      <c r="AK47" s="20"/>
      <c r="AL47" s="20"/>
    </row>
    <row r="48" spans="1:38" s="197" customFormat="1">
      <c r="A48" s="202"/>
      <c r="B48" s="155" t="s">
        <v>24</v>
      </c>
      <c r="C48" s="155">
        <v>0</v>
      </c>
      <c r="D48" s="155">
        <v>0</v>
      </c>
      <c r="E48" s="155">
        <v>0</v>
      </c>
      <c r="F48" s="155">
        <v>0</v>
      </c>
      <c r="G48" s="155">
        <v>0</v>
      </c>
      <c r="H48" s="155">
        <v>0</v>
      </c>
      <c r="I48" s="155">
        <v>0</v>
      </c>
      <c r="J48" s="155">
        <v>0</v>
      </c>
      <c r="K48" s="155">
        <v>0</v>
      </c>
      <c r="L48" s="155">
        <v>0</v>
      </c>
      <c r="M48" s="155">
        <v>0</v>
      </c>
      <c r="N48" s="155">
        <v>0</v>
      </c>
      <c r="O48" s="281">
        <f>SUM(C48:N48)</f>
        <v>0</v>
      </c>
      <c r="P48" s="282">
        <f>AVERAGE(C48:N48)</f>
        <v>0</v>
      </c>
      <c r="Q48" s="200"/>
      <c r="R48" s="200"/>
      <c r="S48" s="200"/>
      <c r="T48" s="200"/>
      <c r="U48" s="200"/>
      <c r="V48" s="200"/>
      <c r="W48" s="200"/>
      <c r="X48" s="200"/>
      <c r="Y48" s="200"/>
      <c r="Z48" s="200"/>
      <c r="AA48" s="200"/>
      <c r="AB48" s="200"/>
      <c r="AC48" s="200"/>
      <c r="AD48" s="200"/>
      <c r="AE48" s="200"/>
      <c r="AF48" s="200"/>
      <c r="AG48" s="200"/>
      <c r="AH48" s="200"/>
      <c r="AI48" s="200"/>
      <c r="AJ48" s="200"/>
      <c r="AK48" s="200"/>
      <c r="AL48" s="200"/>
    </row>
    <row r="49" spans="1:38" s="197" customFormat="1">
      <c r="A49" s="198"/>
      <c r="B49" s="155" t="s">
        <v>22</v>
      </c>
      <c r="C49" s="155">
        <v>0</v>
      </c>
      <c r="D49" s="155">
        <v>0</v>
      </c>
      <c r="E49" s="155">
        <v>0</v>
      </c>
      <c r="F49" s="155">
        <v>0</v>
      </c>
      <c r="G49" s="155">
        <v>0</v>
      </c>
      <c r="H49" s="155">
        <v>0</v>
      </c>
      <c r="I49" s="155">
        <v>0</v>
      </c>
      <c r="J49" s="155">
        <v>0</v>
      </c>
      <c r="K49" s="155">
        <v>0</v>
      </c>
      <c r="L49" s="155">
        <v>0</v>
      </c>
      <c r="M49" s="155">
        <v>0</v>
      </c>
      <c r="N49" s="155">
        <v>0</v>
      </c>
      <c r="O49" s="281">
        <f t="shared" ref="O49:O56" si="15">SUM(C49:N49)</f>
        <v>0</v>
      </c>
      <c r="P49" s="282">
        <f t="shared" ref="P49:P56" si="16">AVERAGE(C49:N49)</f>
        <v>0</v>
      </c>
      <c r="Q49" s="200"/>
      <c r="R49" s="200"/>
      <c r="S49" s="200"/>
      <c r="T49" s="200"/>
      <c r="U49" s="200"/>
      <c r="V49" s="200"/>
      <c r="W49" s="200"/>
      <c r="X49" s="200"/>
      <c r="Y49" s="200"/>
      <c r="Z49" s="200"/>
      <c r="AA49" s="200"/>
      <c r="AB49" s="200"/>
      <c r="AC49" s="200"/>
      <c r="AD49" s="200"/>
      <c r="AE49" s="200"/>
      <c r="AF49" s="200"/>
      <c r="AG49" s="200"/>
      <c r="AH49" s="200"/>
      <c r="AI49" s="200"/>
      <c r="AJ49" s="200"/>
      <c r="AK49" s="200"/>
      <c r="AL49" s="200"/>
    </row>
    <row r="50" spans="1:38" s="197" customFormat="1">
      <c r="A50" s="198"/>
      <c r="B50" s="155" t="s">
        <v>23</v>
      </c>
      <c r="C50" s="155">
        <v>0</v>
      </c>
      <c r="D50" s="155">
        <v>0</v>
      </c>
      <c r="E50" s="155">
        <v>0</v>
      </c>
      <c r="F50" s="155">
        <v>0</v>
      </c>
      <c r="G50" s="155">
        <v>0</v>
      </c>
      <c r="H50" s="155">
        <v>0</v>
      </c>
      <c r="I50" s="155">
        <v>0</v>
      </c>
      <c r="J50" s="155">
        <v>0</v>
      </c>
      <c r="K50" s="155">
        <v>0</v>
      </c>
      <c r="L50" s="155">
        <v>0</v>
      </c>
      <c r="M50" s="155">
        <v>0</v>
      </c>
      <c r="N50" s="155">
        <v>0</v>
      </c>
      <c r="O50" s="281">
        <f t="shared" si="15"/>
        <v>0</v>
      </c>
      <c r="P50" s="282">
        <f t="shared" si="16"/>
        <v>0</v>
      </c>
      <c r="Q50" s="200"/>
      <c r="R50" s="200"/>
      <c r="S50" s="200"/>
      <c r="T50" s="200"/>
      <c r="U50" s="200"/>
      <c r="V50" s="200"/>
      <c r="W50" s="200"/>
      <c r="X50" s="200"/>
      <c r="Y50" s="200"/>
      <c r="Z50" s="200"/>
      <c r="AA50" s="200"/>
      <c r="AB50" s="200"/>
      <c r="AC50" s="200"/>
      <c r="AD50" s="200"/>
      <c r="AE50" s="200"/>
      <c r="AF50" s="200"/>
      <c r="AG50" s="200"/>
      <c r="AH50" s="200"/>
      <c r="AI50" s="200"/>
      <c r="AJ50" s="200"/>
      <c r="AK50" s="200"/>
      <c r="AL50" s="200"/>
    </row>
    <row r="51" spans="1:38" s="197" customFormat="1">
      <c r="A51" s="198"/>
      <c r="B51" s="155" t="s">
        <v>55</v>
      </c>
      <c r="C51" s="155">
        <v>0</v>
      </c>
      <c r="D51" s="155">
        <v>0</v>
      </c>
      <c r="E51" s="155">
        <v>0</v>
      </c>
      <c r="F51" s="155">
        <v>0</v>
      </c>
      <c r="G51" s="155">
        <v>0</v>
      </c>
      <c r="H51" s="155">
        <v>0</v>
      </c>
      <c r="I51" s="155">
        <v>0</v>
      </c>
      <c r="J51" s="155">
        <v>0</v>
      </c>
      <c r="K51" s="155">
        <v>0</v>
      </c>
      <c r="L51" s="155">
        <v>0</v>
      </c>
      <c r="M51" s="155">
        <v>0</v>
      </c>
      <c r="N51" s="155">
        <v>0</v>
      </c>
      <c r="O51" s="281">
        <f t="shared" si="15"/>
        <v>0</v>
      </c>
      <c r="P51" s="282">
        <f t="shared" si="16"/>
        <v>0</v>
      </c>
      <c r="Q51" s="200"/>
      <c r="R51" s="200"/>
      <c r="S51" s="200"/>
      <c r="T51" s="200"/>
      <c r="U51" s="200"/>
      <c r="V51" s="200"/>
      <c r="W51" s="200"/>
      <c r="X51" s="200"/>
      <c r="Y51" s="200"/>
      <c r="Z51" s="200"/>
      <c r="AA51" s="200"/>
      <c r="AB51" s="200"/>
      <c r="AC51" s="200"/>
      <c r="AD51" s="200"/>
      <c r="AE51" s="200"/>
      <c r="AF51" s="200"/>
      <c r="AG51" s="200"/>
      <c r="AH51" s="200"/>
      <c r="AI51" s="200"/>
      <c r="AJ51" s="200"/>
      <c r="AK51" s="200"/>
      <c r="AL51" s="200"/>
    </row>
    <row r="52" spans="1:38" s="197" customFormat="1">
      <c r="A52" s="198"/>
      <c r="B52" s="155" t="s">
        <v>25</v>
      </c>
      <c r="C52" s="155">
        <v>0</v>
      </c>
      <c r="D52" s="155">
        <v>0</v>
      </c>
      <c r="E52" s="155">
        <v>0</v>
      </c>
      <c r="F52" s="155">
        <v>0</v>
      </c>
      <c r="G52" s="155">
        <v>0</v>
      </c>
      <c r="H52" s="155">
        <v>0</v>
      </c>
      <c r="I52" s="155">
        <v>0</v>
      </c>
      <c r="J52" s="155">
        <v>0</v>
      </c>
      <c r="K52" s="155">
        <v>0</v>
      </c>
      <c r="L52" s="155">
        <v>0</v>
      </c>
      <c r="M52" s="155">
        <v>0</v>
      </c>
      <c r="N52" s="155">
        <v>0</v>
      </c>
      <c r="O52" s="281">
        <f t="shared" si="15"/>
        <v>0</v>
      </c>
      <c r="P52" s="282">
        <f t="shared" si="16"/>
        <v>0</v>
      </c>
      <c r="Q52" s="200"/>
      <c r="R52" s="200"/>
      <c r="S52" s="200"/>
      <c r="T52" s="200"/>
      <c r="U52" s="200"/>
      <c r="V52" s="200"/>
      <c r="W52" s="200"/>
      <c r="X52" s="200"/>
      <c r="Y52" s="200"/>
      <c r="Z52" s="200"/>
      <c r="AA52" s="200"/>
      <c r="AB52" s="200"/>
      <c r="AC52" s="200"/>
      <c r="AD52" s="200"/>
      <c r="AE52" s="200"/>
      <c r="AF52" s="200"/>
      <c r="AG52" s="200"/>
      <c r="AH52" s="200"/>
      <c r="AI52" s="200"/>
      <c r="AJ52" s="200"/>
      <c r="AK52" s="200"/>
      <c r="AL52" s="200"/>
    </row>
    <row r="53" spans="1:38" s="197" customFormat="1">
      <c r="A53" s="198"/>
      <c r="B53" s="155" t="s">
        <v>114</v>
      </c>
      <c r="C53" s="155">
        <v>0</v>
      </c>
      <c r="D53" s="155">
        <v>0</v>
      </c>
      <c r="E53" s="155">
        <v>0</v>
      </c>
      <c r="F53" s="155">
        <v>0</v>
      </c>
      <c r="G53" s="155">
        <v>0</v>
      </c>
      <c r="H53" s="155">
        <v>0</v>
      </c>
      <c r="I53" s="155">
        <v>0</v>
      </c>
      <c r="J53" s="155">
        <v>0</v>
      </c>
      <c r="K53" s="155">
        <v>0</v>
      </c>
      <c r="L53" s="155">
        <v>0</v>
      </c>
      <c r="M53" s="155">
        <v>0</v>
      </c>
      <c r="N53" s="155">
        <v>0</v>
      </c>
      <c r="O53" s="281">
        <f t="shared" si="15"/>
        <v>0</v>
      </c>
      <c r="P53" s="282">
        <f t="shared" si="16"/>
        <v>0</v>
      </c>
      <c r="Q53" s="200"/>
      <c r="R53" s="200"/>
      <c r="S53" s="200"/>
      <c r="T53" s="200"/>
      <c r="U53" s="200"/>
      <c r="V53" s="200"/>
      <c r="W53" s="200"/>
      <c r="X53" s="200"/>
      <c r="Y53" s="200"/>
      <c r="Z53" s="200"/>
      <c r="AA53" s="200"/>
      <c r="AB53" s="200"/>
      <c r="AC53" s="200"/>
      <c r="AD53" s="200"/>
      <c r="AE53" s="200"/>
      <c r="AF53" s="200"/>
      <c r="AG53" s="200"/>
      <c r="AH53" s="200"/>
      <c r="AI53" s="200"/>
      <c r="AJ53" s="200"/>
      <c r="AK53" s="200"/>
      <c r="AL53" s="200"/>
    </row>
    <row r="54" spans="1:38" s="197" customFormat="1">
      <c r="A54" s="198"/>
      <c r="B54" s="155" t="s">
        <v>26</v>
      </c>
      <c r="C54" s="155">
        <v>0</v>
      </c>
      <c r="D54" s="155">
        <v>0</v>
      </c>
      <c r="E54" s="155">
        <v>0</v>
      </c>
      <c r="F54" s="155">
        <v>0</v>
      </c>
      <c r="G54" s="155">
        <v>0</v>
      </c>
      <c r="H54" s="155">
        <v>0</v>
      </c>
      <c r="I54" s="155">
        <v>0</v>
      </c>
      <c r="J54" s="155">
        <v>0</v>
      </c>
      <c r="K54" s="155">
        <v>0</v>
      </c>
      <c r="L54" s="155">
        <v>0</v>
      </c>
      <c r="M54" s="155">
        <v>0</v>
      </c>
      <c r="N54" s="155">
        <v>0</v>
      </c>
      <c r="O54" s="281">
        <f t="shared" si="15"/>
        <v>0</v>
      </c>
      <c r="P54" s="282">
        <f t="shared" si="16"/>
        <v>0</v>
      </c>
      <c r="Q54" s="200"/>
      <c r="R54" s="200"/>
      <c r="S54" s="200"/>
      <c r="T54" s="200"/>
      <c r="U54" s="200"/>
      <c r="V54" s="200"/>
      <c r="W54" s="200"/>
      <c r="X54" s="200"/>
      <c r="Y54" s="200"/>
      <c r="Z54" s="200"/>
      <c r="AA54" s="200"/>
      <c r="AB54" s="200"/>
      <c r="AC54" s="200"/>
      <c r="AD54" s="200"/>
      <c r="AE54" s="200"/>
      <c r="AF54" s="200"/>
      <c r="AG54" s="200"/>
      <c r="AH54" s="200"/>
      <c r="AI54" s="200"/>
      <c r="AJ54" s="200"/>
      <c r="AK54" s="200"/>
      <c r="AL54" s="200"/>
    </row>
    <row r="55" spans="1:38" s="197" customFormat="1">
      <c r="A55" s="198"/>
      <c r="B55" s="155" t="s">
        <v>3</v>
      </c>
      <c r="C55" s="155">
        <v>0</v>
      </c>
      <c r="D55" s="155">
        <v>0</v>
      </c>
      <c r="E55" s="155">
        <v>0</v>
      </c>
      <c r="F55" s="155">
        <v>0</v>
      </c>
      <c r="G55" s="155">
        <v>0</v>
      </c>
      <c r="H55" s="155">
        <v>0</v>
      </c>
      <c r="I55" s="155">
        <v>0</v>
      </c>
      <c r="J55" s="155">
        <v>0</v>
      </c>
      <c r="K55" s="155">
        <v>0</v>
      </c>
      <c r="L55" s="155">
        <v>0</v>
      </c>
      <c r="M55" s="155">
        <v>0</v>
      </c>
      <c r="N55" s="155">
        <v>0</v>
      </c>
      <c r="O55" s="281">
        <f t="shared" si="15"/>
        <v>0</v>
      </c>
      <c r="P55" s="282">
        <f t="shared" si="16"/>
        <v>0</v>
      </c>
      <c r="Q55" s="200"/>
      <c r="R55" s="200"/>
      <c r="S55" s="200"/>
      <c r="T55" s="200"/>
      <c r="U55" s="200"/>
      <c r="V55" s="200"/>
      <c r="W55" s="200"/>
      <c r="X55" s="200"/>
      <c r="Y55" s="200"/>
      <c r="Z55" s="200"/>
      <c r="AA55" s="200"/>
      <c r="AB55" s="200"/>
      <c r="AC55" s="200"/>
      <c r="AD55" s="200"/>
      <c r="AE55" s="200"/>
      <c r="AF55" s="200"/>
      <c r="AG55" s="200"/>
      <c r="AH55" s="200"/>
      <c r="AI55" s="200"/>
      <c r="AJ55" s="200"/>
      <c r="AK55" s="200"/>
      <c r="AL55" s="200"/>
    </row>
    <row r="56" spans="1:38">
      <c r="A56" s="171"/>
      <c r="B56" s="158" t="s">
        <v>75</v>
      </c>
      <c r="C56" s="157">
        <f>SUBTOTAL(9,C48:C55)</f>
        <v>0</v>
      </c>
      <c r="D56" s="157">
        <f t="shared" ref="D56:N56" si="17">SUBTOTAL(9,D48:D55)</f>
        <v>0</v>
      </c>
      <c r="E56" s="157">
        <f t="shared" si="17"/>
        <v>0</v>
      </c>
      <c r="F56" s="157">
        <f t="shared" si="17"/>
        <v>0</v>
      </c>
      <c r="G56" s="157">
        <f t="shared" si="17"/>
        <v>0</v>
      </c>
      <c r="H56" s="157">
        <f t="shared" si="17"/>
        <v>0</v>
      </c>
      <c r="I56" s="157">
        <f t="shared" si="17"/>
        <v>0</v>
      </c>
      <c r="J56" s="157">
        <f t="shared" si="17"/>
        <v>0</v>
      </c>
      <c r="K56" s="157">
        <f t="shared" si="17"/>
        <v>0</v>
      </c>
      <c r="L56" s="157">
        <f t="shared" si="17"/>
        <v>0</v>
      </c>
      <c r="M56" s="157">
        <f t="shared" si="17"/>
        <v>0</v>
      </c>
      <c r="N56" s="157">
        <f t="shared" si="17"/>
        <v>0</v>
      </c>
      <c r="O56" s="281">
        <f t="shared" si="15"/>
        <v>0</v>
      </c>
      <c r="P56" s="282">
        <f t="shared" si="16"/>
        <v>0</v>
      </c>
      <c r="Q56" s="19"/>
      <c r="R56" s="19"/>
      <c r="S56" s="19"/>
      <c r="T56" s="19"/>
      <c r="U56" s="19"/>
      <c r="V56" s="19"/>
      <c r="W56" s="19"/>
      <c r="X56" s="19"/>
      <c r="Y56" s="19"/>
      <c r="Z56" s="19"/>
      <c r="AA56" s="19"/>
      <c r="AB56" s="19"/>
      <c r="AC56" s="19"/>
      <c r="AD56" s="19"/>
      <c r="AE56" s="19"/>
      <c r="AF56" s="19"/>
      <c r="AG56" s="19"/>
      <c r="AH56" s="19"/>
      <c r="AI56" s="19"/>
      <c r="AJ56" s="19"/>
      <c r="AK56" s="19"/>
      <c r="AL56" s="19"/>
    </row>
    <row r="57" spans="1:38" s="3" customFormat="1" ht="16.5">
      <c r="A57" s="319" t="s">
        <v>47</v>
      </c>
      <c r="B57" s="325"/>
      <c r="C57" s="175"/>
      <c r="D57" s="162"/>
      <c r="E57" s="162"/>
      <c r="F57" s="162"/>
      <c r="G57" s="162"/>
      <c r="H57" s="162"/>
      <c r="I57" s="162"/>
      <c r="J57" s="162"/>
      <c r="K57" s="162"/>
      <c r="L57" s="162"/>
      <c r="M57" s="162"/>
      <c r="N57" s="162"/>
      <c r="O57" s="340"/>
      <c r="P57" s="342"/>
      <c r="Q57" s="20"/>
      <c r="R57" s="20"/>
      <c r="S57" s="20"/>
      <c r="T57" s="20"/>
      <c r="U57" s="20"/>
      <c r="V57" s="20"/>
      <c r="W57" s="20"/>
      <c r="X57" s="20"/>
      <c r="Y57" s="20"/>
      <c r="Z57" s="20"/>
      <c r="AA57" s="20"/>
      <c r="AB57" s="20"/>
      <c r="AC57" s="20"/>
      <c r="AD57" s="20"/>
      <c r="AE57" s="20"/>
      <c r="AF57" s="20"/>
      <c r="AG57" s="20"/>
      <c r="AH57" s="20"/>
      <c r="AI57" s="20"/>
      <c r="AJ57" s="20"/>
      <c r="AK57" s="20"/>
      <c r="AL57" s="20"/>
    </row>
    <row r="58" spans="1:38" s="197" customFormat="1">
      <c r="A58" s="202"/>
      <c r="B58" s="155" t="s">
        <v>48</v>
      </c>
      <c r="C58" s="155">
        <v>0</v>
      </c>
      <c r="D58" s="155">
        <v>0</v>
      </c>
      <c r="E58" s="155">
        <v>0</v>
      </c>
      <c r="F58" s="155">
        <v>0</v>
      </c>
      <c r="G58" s="155">
        <v>0</v>
      </c>
      <c r="H58" s="155">
        <v>0</v>
      </c>
      <c r="I58" s="155">
        <v>0</v>
      </c>
      <c r="J58" s="155">
        <v>0</v>
      </c>
      <c r="K58" s="155">
        <v>0</v>
      </c>
      <c r="L58" s="155">
        <v>0</v>
      </c>
      <c r="M58" s="155">
        <v>0</v>
      </c>
      <c r="N58" s="155">
        <v>0</v>
      </c>
      <c r="O58" s="281">
        <f>SUM(C58:N58)</f>
        <v>0</v>
      </c>
      <c r="P58" s="282">
        <f>AVERAGE(C58:N58)</f>
        <v>0</v>
      </c>
      <c r="Q58" s="200"/>
      <c r="R58" s="200"/>
      <c r="S58" s="200"/>
      <c r="T58" s="200"/>
      <c r="U58" s="200"/>
      <c r="V58" s="200"/>
      <c r="W58" s="200"/>
      <c r="X58" s="200"/>
      <c r="Y58" s="200"/>
      <c r="Z58" s="200"/>
      <c r="AA58" s="200"/>
      <c r="AB58" s="200"/>
      <c r="AC58" s="200"/>
      <c r="AD58" s="200"/>
      <c r="AE58" s="200"/>
      <c r="AF58" s="200"/>
      <c r="AG58" s="200"/>
      <c r="AH58" s="200"/>
      <c r="AI58" s="200"/>
      <c r="AJ58" s="200"/>
      <c r="AK58" s="200"/>
      <c r="AL58" s="200"/>
    </row>
    <row r="59" spans="1:38" s="197" customFormat="1">
      <c r="A59" s="198"/>
      <c r="B59" s="155" t="s">
        <v>199</v>
      </c>
      <c r="C59" s="155">
        <v>0</v>
      </c>
      <c r="D59" s="155">
        <v>0</v>
      </c>
      <c r="E59" s="155">
        <v>0</v>
      </c>
      <c r="F59" s="155">
        <v>0</v>
      </c>
      <c r="G59" s="155">
        <v>0</v>
      </c>
      <c r="H59" s="155">
        <v>0</v>
      </c>
      <c r="I59" s="155">
        <v>0</v>
      </c>
      <c r="J59" s="155">
        <v>0</v>
      </c>
      <c r="K59" s="155">
        <v>0</v>
      </c>
      <c r="L59" s="155">
        <v>0</v>
      </c>
      <c r="M59" s="155">
        <v>0</v>
      </c>
      <c r="N59" s="155">
        <v>0</v>
      </c>
      <c r="O59" s="281">
        <f t="shared" ref="O59:O66" si="18">SUM(C59:N59)</f>
        <v>0</v>
      </c>
      <c r="P59" s="282">
        <f t="shared" ref="P59:P66" si="19">AVERAGE(C59:N59)</f>
        <v>0</v>
      </c>
      <c r="Q59" s="200"/>
      <c r="R59" s="200"/>
      <c r="S59" s="200"/>
      <c r="T59" s="200"/>
      <c r="U59" s="200"/>
      <c r="V59" s="200"/>
      <c r="W59" s="200"/>
      <c r="X59" s="200"/>
      <c r="Y59" s="200"/>
      <c r="Z59" s="200"/>
      <c r="AA59" s="200"/>
      <c r="AB59" s="200"/>
      <c r="AC59" s="200"/>
      <c r="AD59" s="200"/>
      <c r="AE59" s="200"/>
      <c r="AF59" s="200"/>
      <c r="AG59" s="200"/>
      <c r="AH59" s="200"/>
      <c r="AI59" s="200"/>
      <c r="AJ59" s="200"/>
      <c r="AK59" s="200"/>
      <c r="AL59" s="200"/>
    </row>
    <row r="60" spans="1:38" s="197" customFormat="1">
      <c r="A60" s="198"/>
      <c r="B60" s="155" t="s">
        <v>49</v>
      </c>
      <c r="C60" s="155">
        <v>0</v>
      </c>
      <c r="D60" s="155">
        <v>0</v>
      </c>
      <c r="E60" s="155">
        <v>0</v>
      </c>
      <c r="F60" s="155">
        <v>0</v>
      </c>
      <c r="G60" s="155">
        <v>0</v>
      </c>
      <c r="H60" s="155">
        <v>0</v>
      </c>
      <c r="I60" s="155">
        <v>0</v>
      </c>
      <c r="J60" s="155">
        <v>0</v>
      </c>
      <c r="K60" s="155">
        <v>0</v>
      </c>
      <c r="L60" s="155">
        <v>0</v>
      </c>
      <c r="M60" s="155">
        <v>0</v>
      </c>
      <c r="N60" s="155">
        <v>0</v>
      </c>
      <c r="O60" s="281">
        <f t="shared" si="18"/>
        <v>0</v>
      </c>
      <c r="P60" s="282">
        <f t="shared" si="19"/>
        <v>0</v>
      </c>
      <c r="Q60" s="200"/>
      <c r="R60" s="200"/>
      <c r="S60" s="200"/>
      <c r="T60" s="200"/>
      <c r="U60" s="200"/>
      <c r="V60" s="200"/>
      <c r="W60" s="200"/>
      <c r="X60" s="200"/>
      <c r="Y60" s="200"/>
      <c r="Z60" s="200"/>
      <c r="AA60" s="200"/>
      <c r="AB60" s="200"/>
      <c r="AC60" s="200"/>
      <c r="AD60" s="200"/>
      <c r="AE60" s="200"/>
      <c r="AF60" s="200"/>
      <c r="AG60" s="200"/>
      <c r="AH60" s="200"/>
      <c r="AI60" s="200"/>
      <c r="AJ60" s="200"/>
      <c r="AK60" s="200"/>
      <c r="AL60" s="200"/>
    </row>
    <row r="61" spans="1:38" s="197" customFormat="1">
      <c r="A61" s="198"/>
      <c r="B61" s="155" t="s">
        <v>50</v>
      </c>
      <c r="C61" s="155">
        <v>0</v>
      </c>
      <c r="D61" s="155">
        <v>0</v>
      </c>
      <c r="E61" s="155">
        <v>0</v>
      </c>
      <c r="F61" s="155">
        <v>0</v>
      </c>
      <c r="G61" s="155">
        <v>0</v>
      </c>
      <c r="H61" s="155">
        <v>0</v>
      </c>
      <c r="I61" s="155">
        <v>0</v>
      </c>
      <c r="J61" s="155">
        <v>0</v>
      </c>
      <c r="K61" s="155">
        <v>0</v>
      </c>
      <c r="L61" s="155">
        <v>0</v>
      </c>
      <c r="M61" s="155">
        <v>0</v>
      </c>
      <c r="N61" s="155">
        <v>0</v>
      </c>
      <c r="O61" s="281">
        <f t="shared" si="18"/>
        <v>0</v>
      </c>
      <c r="P61" s="282">
        <f t="shared" si="19"/>
        <v>0</v>
      </c>
      <c r="Q61" s="200"/>
      <c r="R61" s="200"/>
      <c r="S61" s="200"/>
      <c r="T61" s="200"/>
      <c r="U61" s="200"/>
      <c r="V61" s="200"/>
      <c r="W61" s="200"/>
      <c r="X61" s="200"/>
      <c r="Y61" s="200"/>
      <c r="Z61" s="200"/>
      <c r="AA61" s="200"/>
      <c r="AB61" s="200"/>
      <c r="AC61" s="200"/>
      <c r="AD61" s="200"/>
      <c r="AE61" s="200"/>
      <c r="AF61" s="200"/>
      <c r="AG61" s="200"/>
      <c r="AH61" s="200"/>
      <c r="AI61" s="200"/>
      <c r="AJ61" s="200"/>
      <c r="AK61" s="200"/>
      <c r="AL61" s="200"/>
    </row>
    <row r="62" spans="1:38" s="197" customFormat="1">
      <c r="A62" s="198"/>
      <c r="B62" s="155" t="s">
        <v>200</v>
      </c>
      <c r="C62" s="155">
        <v>0</v>
      </c>
      <c r="D62" s="155">
        <v>0</v>
      </c>
      <c r="E62" s="155">
        <v>0</v>
      </c>
      <c r="F62" s="155">
        <v>0</v>
      </c>
      <c r="G62" s="155">
        <v>0</v>
      </c>
      <c r="H62" s="155">
        <v>0</v>
      </c>
      <c r="I62" s="155">
        <v>0</v>
      </c>
      <c r="J62" s="155">
        <v>0</v>
      </c>
      <c r="K62" s="155">
        <v>0</v>
      </c>
      <c r="L62" s="155">
        <v>0</v>
      </c>
      <c r="M62" s="155">
        <v>0</v>
      </c>
      <c r="N62" s="155">
        <v>0</v>
      </c>
      <c r="O62" s="281">
        <f t="shared" si="18"/>
        <v>0</v>
      </c>
      <c r="P62" s="282">
        <f t="shared" si="19"/>
        <v>0</v>
      </c>
      <c r="Q62" s="200"/>
      <c r="R62" s="200"/>
      <c r="S62" s="200"/>
      <c r="T62" s="200"/>
      <c r="U62" s="200"/>
      <c r="V62" s="200"/>
      <c r="W62" s="200"/>
      <c r="X62" s="200"/>
      <c r="Y62" s="200"/>
      <c r="Z62" s="200"/>
      <c r="AA62" s="200"/>
      <c r="AB62" s="200"/>
      <c r="AC62" s="200"/>
      <c r="AD62" s="200"/>
      <c r="AE62" s="200"/>
      <c r="AF62" s="200"/>
      <c r="AG62" s="200"/>
      <c r="AH62" s="200"/>
      <c r="AI62" s="200"/>
      <c r="AJ62" s="200"/>
      <c r="AK62" s="200"/>
      <c r="AL62" s="200"/>
    </row>
    <row r="63" spans="1:38" s="197" customFormat="1">
      <c r="A63" s="198"/>
      <c r="B63" s="155" t="s">
        <v>198</v>
      </c>
      <c r="C63" s="155">
        <v>0</v>
      </c>
      <c r="D63" s="155">
        <v>0</v>
      </c>
      <c r="E63" s="155">
        <v>0</v>
      </c>
      <c r="F63" s="155">
        <v>0</v>
      </c>
      <c r="G63" s="155">
        <v>0</v>
      </c>
      <c r="H63" s="155">
        <v>0</v>
      </c>
      <c r="I63" s="155">
        <v>0</v>
      </c>
      <c r="J63" s="155">
        <v>0</v>
      </c>
      <c r="K63" s="155">
        <v>0</v>
      </c>
      <c r="L63" s="155">
        <v>0</v>
      </c>
      <c r="M63" s="155">
        <v>0</v>
      </c>
      <c r="N63" s="155">
        <v>0</v>
      </c>
      <c r="O63" s="281">
        <f t="shared" si="18"/>
        <v>0</v>
      </c>
      <c r="P63" s="282">
        <f t="shared" si="19"/>
        <v>0</v>
      </c>
      <c r="Q63" s="200"/>
      <c r="R63" s="200"/>
      <c r="S63" s="200"/>
      <c r="T63" s="200"/>
      <c r="U63" s="200"/>
      <c r="V63" s="200"/>
      <c r="W63" s="200"/>
      <c r="X63" s="200"/>
      <c r="Y63" s="200"/>
      <c r="Z63" s="200"/>
      <c r="AA63" s="200"/>
      <c r="AB63" s="200"/>
      <c r="AC63" s="200"/>
      <c r="AD63" s="200"/>
      <c r="AE63" s="200"/>
      <c r="AF63" s="200"/>
      <c r="AG63" s="200"/>
      <c r="AH63" s="200"/>
      <c r="AI63" s="200"/>
      <c r="AJ63" s="200"/>
      <c r="AK63" s="200"/>
      <c r="AL63" s="200"/>
    </row>
    <row r="64" spans="1:38" s="197" customFormat="1">
      <c r="A64" s="198"/>
      <c r="B64" s="155" t="s">
        <v>280</v>
      </c>
      <c r="C64" s="155">
        <v>0</v>
      </c>
      <c r="D64" s="155">
        <v>0</v>
      </c>
      <c r="E64" s="155">
        <v>0</v>
      </c>
      <c r="F64" s="155">
        <v>0</v>
      </c>
      <c r="G64" s="155">
        <v>0</v>
      </c>
      <c r="H64" s="155">
        <v>0</v>
      </c>
      <c r="I64" s="155">
        <v>0</v>
      </c>
      <c r="J64" s="155">
        <v>0</v>
      </c>
      <c r="K64" s="155">
        <v>0</v>
      </c>
      <c r="L64" s="155">
        <v>0</v>
      </c>
      <c r="M64" s="155">
        <v>0</v>
      </c>
      <c r="N64" s="155">
        <v>0</v>
      </c>
      <c r="O64" s="281">
        <f t="shared" si="18"/>
        <v>0</v>
      </c>
      <c r="P64" s="282">
        <f t="shared" si="19"/>
        <v>0</v>
      </c>
      <c r="Q64" s="200"/>
      <c r="R64" s="200"/>
      <c r="S64" s="200"/>
      <c r="T64" s="200"/>
      <c r="U64" s="200"/>
      <c r="V64" s="200"/>
      <c r="W64" s="200"/>
      <c r="X64" s="200"/>
      <c r="Y64" s="200"/>
      <c r="Z64" s="200"/>
      <c r="AA64" s="200"/>
      <c r="AB64" s="200"/>
      <c r="AC64" s="200"/>
      <c r="AD64" s="200"/>
      <c r="AE64" s="200"/>
      <c r="AF64" s="200"/>
      <c r="AG64" s="200"/>
      <c r="AH64" s="200"/>
      <c r="AI64" s="200"/>
      <c r="AJ64" s="200"/>
      <c r="AK64" s="200"/>
      <c r="AL64" s="200"/>
    </row>
    <row r="65" spans="1:38" s="197" customFormat="1">
      <c r="A65" s="198"/>
      <c r="B65" s="155" t="s">
        <v>3</v>
      </c>
      <c r="C65" s="155">
        <v>0</v>
      </c>
      <c r="D65" s="155">
        <v>0</v>
      </c>
      <c r="E65" s="155">
        <v>0</v>
      </c>
      <c r="F65" s="155">
        <v>0</v>
      </c>
      <c r="G65" s="155">
        <v>0</v>
      </c>
      <c r="H65" s="155">
        <v>0</v>
      </c>
      <c r="I65" s="155">
        <v>0</v>
      </c>
      <c r="J65" s="155">
        <v>0</v>
      </c>
      <c r="K65" s="155">
        <v>0</v>
      </c>
      <c r="L65" s="155">
        <v>0</v>
      </c>
      <c r="M65" s="155">
        <v>0</v>
      </c>
      <c r="N65" s="155">
        <v>0</v>
      </c>
      <c r="O65" s="281">
        <f t="shared" si="18"/>
        <v>0</v>
      </c>
      <c r="P65" s="282">
        <f t="shared" si="19"/>
        <v>0</v>
      </c>
      <c r="Q65" s="200"/>
      <c r="R65" s="200"/>
      <c r="S65" s="200"/>
      <c r="T65" s="200"/>
      <c r="U65" s="200"/>
      <c r="V65" s="200"/>
      <c r="W65" s="200"/>
      <c r="X65" s="200"/>
      <c r="Y65" s="200"/>
      <c r="Z65" s="200"/>
      <c r="AA65" s="200"/>
      <c r="AB65" s="200"/>
      <c r="AC65" s="200"/>
      <c r="AD65" s="200"/>
      <c r="AE65" s="200"/>
      <c r="AF65" s="200"/>
      <c r="AG65" s="200"/>
      <c r="AH65" s="200"/>
      <c r="AI65" s="200"/>
      <c r="AJ65" s="200"/>
      <c r="AK65" s="200"/>
      <c r="AL65" s="200"/>
    </row>
    <row r="66" spans="1:38">
      <c r="A66" s="171"/>
      <c r="B66" s="158" t="s">
        <v>75</v>
      </c>
      <c r="C66" s="157">
        <f>SUBTOTAL(9,C58:C65)</f>
        <v>0</v>
      </c>
      <c r="D66" s="157">
        <f t="shared" ref="D66:N66" si="20">SUBTOTAL(9,D58:D65)</f>
        <v>0</v>
      </c>
      <c r="E66" s="157">
        <f t="shared" si="20"/>
        <v>0</v>
      </c>
      <c r="F66" s="157">
        <f t="shared" si="20"/>
        <v>0</v>
      </c>
      <c r="G66" s="157">
        <f t="shared" si="20"/>
        <v>0</v>
      </c>
      <c r="H66" s="157">
        <f t="shared" si="20"/>
        <v>0</v>
      </c>
      <c r="I66" s="157">
        <f t="shared" si="20"/>
        <v>0</v>
      </c>
      <c r="J66" s="157">
        <f t="shared" si="20"/>
        <v>0</v>
      </c>
      <c r="K66" s="157">
        <f t="shared" si="20"/>
        <v>0</v>
      </c>
      <c r="L66" s="157">
        <f t="shared" si="20"/>
        <v>0</v>
      </c>
      <c r="M66" s="157">
        <f t="shared" si="20"/>
        <v>0</v>
      </c>
      <c r="N66" s="157">
        <f t="shared" si="20"/>
        <v>0</v>
      </c>
      <c r="O66" s="281">
        <f t="shared" si="18"/>
        <v>0</v>
      </c>
      <c r="P66" s="282">
        <f t="shared" si="19"/>
        <v>0</v>
      </c>
      <c r="Q66" s="19"/>
      <c r="R66" s="19"/>
      <c r="S66" s="19"/>
      <c r="T66" s="19"/>
      <c r="U66" s="19"/>
      <c r="V66" s="19"/>
      <c r="W66" s="19"/>
      <c r="X66" s="19"/>
      <c r="Y66" s="19"/>
      <c r="Z66" s="19"/>
      <c r="AA66" s="19"/>
      <c r="AB66" s="19"/>
      <c r="AC66" s="19"/>
      <c r="AD66" s="19"/>
      <c r="AE66" s="19"/>
      <c r="AF66" s="19"/>
      <c r="AG66" s="19"/>
      <c r="AH66" s="19"/>
      <c r="AI66" s="19"/>
      <c r="AJ66" s="19"/>
      <c r="AK66" s="19"/>
      <c r="AL66" s="19"/>
    </row>
    <row r="67" spans="1:38" s="3" customFormat="1" ht="16.5">
      <c r="A67" s="319" t="s">
        <v>58</v>
      </c>
      <c r="B67" s="325"/>
      <c r="C67" s="175"/>
      <c r="D67" s="162"/>
      <c r="E67" s="162"/>
      <c r="F67" s="162"/>
      <c r="G67" s="162"/>
      <c r="H67" s="162"/>
      <c r="I67" s="162"/>
      <c r="J67" s="162"/>
      <c r="K67" s="162"/>
      <c r="L67" s="162"/>
      <c r="M67" s="162"/>
      <c r="N67" s="162"/>
      <c r="O67" s="340"/>
      <c r="P67" s="342"/>
      <c r="Q67" s="20"/>
      <c r="R67" s="20"/>
      <c r="S67" s="20"/>
      <c r="T67" s="20"/>
      <c r="U67" s="20"/>
      <c r="V67" s="20"/>
      <c r="W67" s="20"/>
      <c r="X67" s="20"/>
      <c r="Y67" s="20"/>
      <c r="Z67" s="20"/>
      <c r="AA67" s="20"/>
      <c r="AB67" s="20"/>
      <c r="AC67" s="20"/>
      <c r="AD67" s="20"/>
      <c r="AE67" s="20"/>
      <c r="AF67" s="20"/>
      <c r="AG67" s="20"/>
      <c r="AH67" s="20"/>
      <c r="AI67" s="20"/>
      <c r="AJ67" s="20"/>
      <c r="AK67" s="20"/>
      <c r="AL67" s="20"/>
    </row>
    <row r="68" spans="1:38" s="197" customFormat="1">
      <c r="A68" s="202"/>
      <c r="B68" s="155" t="s">
        <v>60</v>
      </c>
      <c r="C68" s="155">
        <v>0</v>
      </c>
      <c r="D68" s="155">
        <v>0</v>
      </c>
      <c r="E68" s="155">
        <v>0</v>
      </c>
      <c r="F68" s="155">
        <v>0</v>
      </c>
      <c r="G68" s="155">
        <v>0</v>
      </c>
      <c r="H68" s="155">
        <v>0</v>
      </c>
      <c r="I68" s="155">
        <v>0</v>
      </c>
      <c r="J68" s="155">
        <v>0</v>
      </c>
      <c r="K68" s="155">
        <v>0</v>
      </c>
      <c r="L68" s="155">
        <v>0</v>
      </c>
      <c r="M68" s="155">
        <v>0</v>
      </c>
      <c r="N68" s="155">
        <v>0</v>
      </c>
      <c r="O68" s="281">
        <f>SUM(C68:N68)</f>
        <v>0</v>
      </c>
      <c r="P68" s="282">
        <f>AVERAGE(C68:N68)</f>
        <v>0</v>
      </c>
      <c r="Q68" s="200"/>
      <c r="R68" s="200"/>
      <c r="S68" s="200"/>
      <c r="T68" s="200"/>
      <c r="U68" s="200"/>
      <c r="V68" s="200"/>
      <c r="W68" s="200"/>
      <c r="X68" s="200"/>
      <c r="Y68" s="200"/>
      <c r="Z68" s="200"/>
      <c r="AA68" s="200"/>
      <c r="AB68" s="200"/>
      <c r="AC68" s="200"/>
      <c r="AD68" s="200"/>
      <c r="AE68" s="200"/>
      <c r="AF68" s="200"/>
      <c r="AG68" s="200"/>
      <c r="AH68" s="200"/>
      <c r="AI68" s="200"/>
      <c r="AJ68" s="200"/>
      <c r="AK68" s="200"/>
      <c r="AL68" s="200"/>
    </row>
    <row r="69" spans="1:38" s="197" customFormat="1">
      <c r="A69" s="198"/>
      <c r="B69" s="155" t="s">
        <v>286</v>
      </c>
      <c r="C69" s="155">
        <v>0</v>
      </c>
      <c r="D69" s="155">
        <v>0</v>
      </c>
      <c r="E69" s="155">
        <v>0</v>
      </c>
      <c r="F69" s="155">
        <v>0</v>
      </c>
      <c r="G69" s="155">
        <v>0</v>
      </c>
      <c r="H69" s="155">
        <v>0</v>
      </c>
      <c r="I69" s="155">
        <v>0</v>
      </c>
      <c r="J69" s="155">
        <v>0</v>
      </c>
      <c r="K69" s="155">
        <v>0</v>
      </c>
      <c r="L69" s="155">
        <v>0</v>
      </c>
      <c r="M69" s="155">
        <v>0</v>
      </c>
      <c r="N69" s="155">
        <v>0</v>
      </c>
      <c r="O69" s="281">
        <f t="shared" ref="O69:O77" si="21">SUM(C69:N69)</f>
        <v>0</v>
      </c>
      <c r="P69" s="282">
        <f t="shared" ref="P69:P77" si="22">AVERAGE(C69:N69)</f>
        <v>0</v>
      </c>
      <c r="Q69" s="200"/>
      <c r="R69" s="200"/>
      <c r="S69" s="200"/>
      <c r="T69" s="200"/>
      <c r="U69" s="200"/>
      <c r="V69" s="200"/>
      <c r="W69" s="200"/>
      <c r="X69" s="200"/>
      <c r="Y69" s="200"/>
      <c r="Z69" s="200"/>
      <c r="AA69" s="200"/>
      <c r="AB69" s="200"/>
      <c r="AC69" s="200"/>
      <c r="AD69" s="200"/>
      <c r="AE69" s="200"/>
      <c r="AF69" s="200"/>
      <c r="AG69" s="200"/>
      <c r="AH69" s="200"/>
      <c r="AI69" s="200"/>
      <c r="AJ69" s="200"/>
      <c r="AK69" s="200"/>
      <c r="AL69" s="200"/>
    </row>
    <row r="70" spans="1:38" s="197" customFormat="1">
      <c r="A70" s="198"/>
      <c r="B70" s="155" t="s">
        <v>287</v>
      </c>
      <c r="C70" s="155">
        <v>0</v>
      </c>
      <c r="D70" s="155">
        <v>0</v>
      </c>
      <c r="E70" s="155">
        <v>0</v>
      </c>
      <c r="F70" s="155">
        <v>0</v>
      </c>
      <c r="G70" s="155">
        <v>0</v>
      </c>
      <c r="H70" s="155">
        <v>0</v>
      </c>
      <c r="I70" s="155">
        <v>0</v>
      </c>
      <c r="J70" s="155">
        <v>0</v>
      </c>
      <c r="K70" s="155">
        <v>0</v>
      </c>
      <c r="L70" s="155">
        <v>0</v>
      </c>
      <c r="M70" s="155">
        <v>0</v>
      </c>
      <c r="N70" s="155">
        <v>0</v>
      </c>
      <c r="O70" s="281">
        <f t="shared" si="21"/>
        <v>0</v>
      </c>
      <c r="P70" s="282">
        <f t="shared" si="22"/>
        <v>0</v>
      </c>
      <c r="Q70" s="200"/>
      <c r="R70" s="200"/>
      <c r="S70" s="200"/>
      <c r="T70" s="200"/>
      <c r="U70" s="200"/>
      <c r="V70" s="200"/>
      <c r="W70" s="200"/>
      <c r="X70" s="200"/>
      <c r="Y70" s="200"/>
      <c r="Z70" s="200"/>
      <c r="AA70" s="200"/>
      <c r="AB70" s="200"/>
      <c r="AC70" s="200"/>
      <c r="AD70" s="200"/>
      <c r="AE70" s="200"/>
      <c r="AF70" s="200"/>
      <c r="AG70" s="200"/>
      <c r="AH70" s="200"/>
      <c r="AI70" s="200"/>
      <c r="AJ70" s="200"/>
      <c r="AK70" s="200"/>
      <c r="AL70" s="200"/>
    </row>
    <row r="71" spans="1:38" s="197" customFormat="1">
      <c r="A71" s="198"/>
      <c r="B71" s="155" t="s">
        <v>202</v>
      </c>
      <c r="C71" s="155">
        <v>0</v>
      </c>
      <c r="D71" s="155">
        <v>0</v>
      </c>
      <c r="E71" s="155">
        <v>0</v>
      </c>
      <c r="F71" s="155">
        <v>0</v>
      </c>
      <c r="G71" s="155">
        <v>0</v>
      </c>
      <c r="H71" s="155">
        <v>0</v>
      </c>
      <c r="I71" s="155">
        <v>0</v>
      </c>
      <c r="J71" s="155">
        <v>0</v>
      </c>
      <c r="K71" s="155">
        <v>0</v>
      </c>
      <c r="L71" s="155">
        <v>0</v>
      </c>
      <c r="M71" s="155">
        <v>0</v>
      </c>
      <c r="N71" s="155">
        <v>0</v>
      </c>
      <c r="O71" s="281">
        <f t="shared" si="21"/>
        <v>0</v>
      </c>
      <c r="P71" s="282">
        <f t="shared" si="22"/>
        <v>0</v>
      </c>
      <c r="Q71" s="200"/>
      <c r="R71" s="200"/>
      <c r="S71" s="200"/>
      <c r="T71" s="200"/>
      <c r="U71" s="200"/>
      <c r="V71" s="200"/>
      <c r="W71" s="200"/>
      <c r="X71" s="200"/>
      <c r="Y71" s="200"/>
      <c r="Z71" s="200"/>
      <c r="AA71" s="200"/>
      <c r="AB71" s="200"/>
      <c r="AC71" s="200"/>
      <c r="AD71" s="200"/>
      <c r="AE71" s="200"/>
      <c r="AF71" s="200"/>
      <c r="AG71" s="200"/>
      <c r="AH71" s="200"/>
      <c r="AI71" s="200"/>
      <c r="AJ71" s="200"/>
      <c r="AK71" s="200"/>
      <c r="AL71" s="200"/>
    </row>
    <row r="72" spans="1:38" s="197" customFormat="1">
      <c r="A72" s="198"/>
      <c r="B72" s="155"/>
      <c r="C72" s="155">
        <v>0</v>
      </c>
      <c r="D72" s="155">
        <v>0</v>
      </c>
      <c r="E72" s="155">
        <v>0</v>
      </c>
      <c r="F72" s="155">
        <v>0</v>
      </c>
      <c r="G72" s="155">
        <v>0</v>
      </c>
      <c r="H72" s="155">
        <v>0</v>
      </c>
      <c r="I72" s="155">
        <v>0</v>
      </c>
      <c r="J72" s="155">
        <v>0</v>
      </c>
      <c r="K72" s="155">
        <v>0</v>
      </c>
      <c r="L72" s="155">
        <v>0</v>
      </c>
      <c r="M72" s="155">
        <v>0</v>
      </c>
      <c r="N72" s="155">
        <v>0</v>
      </c>
      <c r="O72" s="281">
        <f t="shared" si="21"/>
        <v>0</v>
      </c>
      <c r="P72" s="282">
        <f t="shared" si="22"/>
        <v>0</v>
      </c>
      <c r="Q72" s="200"/>
      <c r="R72" s="200"/>
      <c r="S72" s="200"/>
      <c r="T72" s="200"/>
      <c r="U72" s="200"/>
      <c r="V72" s="200"/>
      <c r="W72" s="200"/>
      <c r="X72" s="200"/>
      <c r="Y72" s="200"/>
      <c r="Z72" s="200"/>
      <c r="AA72" s="200"/>
      <c r="AB72" s="200"/>
      <c r="AC72" s="200"/>
      <c r="AD72" s="200"/>
      <c r="AE72" s="200"/>
      <c r="AF72" s="200"/>
      <c r="AG72" s="200"/>
      <c r="AH72" s="200"/>
      <c r="AI72" s="200"/>
      <c r="AJ72" s="200"/>
      <c r="AK72" s="200"/>
      <c r="AL72" s="200"/>
    </row>
    <row r="73" spans="1:38" s="197" customFormat="1">
      <c r="A73" s="198"/>
      <c r="B73" s="155"/>
      <c r="C73" s="155">
        <v>0</v>
      </c>
      <c r="D73" s="155">
        <v>0</v>
      </c>
      <c r="E73" s="155">
        <v>0</v>
      </c>
      <c r="F73" s="155">
        <v>0</v>
      </c>
      <c r="G73" s="155">
        <v>0</v>
      </c>
      <c r="H73" s="155">
        <v>0</v>
      </c>
      <c r="I73" s="155">
        <v>0</v>
      </c>
      <c r="J73" s="155">
        <v>0</v>
      </c>
      <c r="K73" s="155">
        <v>0</v>
      </c>
      <c r="L73" s="155">
        <v>0</v>
      </c>
      <c r="M73" s="155">
        <v>0</v>
      </c>
      <c r="N73" s="155">
        <v>0</v>
      </c>
      <c r="O73" s="281">
        <f t="shared" si="21"/>
        <v>0</v>
      </c>
      <c r="P73" s="282">
        <f t="shared" si="22"/>
        <v>0</v>
      </c>
      <c r="Q73" s="200"/>
      <c r="R73" s="200"/>
      <c r="S73" s="200"/>
      <c r="T73" s="200"/>
      <c r="U73" s="200"/>
      <c r="V73" s="200"/>
      <c r="W73" s="200"/>
      <c r="X73" s="200"/>
      <c r="Y73" s="200"/>
      <c r="Z73" s="200"/>
      <c r="AA73" s="200"/>
      <c r="AB73" s="200"/>
      <c r="AC73" s="200"/>
      <c r="AD73" s="200"/>
      <c r="AE73" s="200"/>
      <c r="AF73" s="200"/>
      <c r="AG73" s="200"/>
      <c r="AH73" s="200"/>
      <c r="AI73" s="200"/>
      <c r="AJ73" s="200"/>
      <c r="AK73" s="200"/>
      <c r="AL73" s="200"/>
    </row>
    <row r="74" spans="1:38" s="197" customFormat="1">
      <c r="A74" s="198"/>
      <c r="B74" s="155"/>
      <c r="C74" s="155">
        <v>0</v>
      </c>
      <c r="D74" s="155">
        <v>0</v>
      </c>
      <c r="E74" s="155">
        <v>0</v>
      </c>
      <c r="F74" s="155">
        <v>0</v>
      </c>
      <c r="G74" s="155">
        <v>0</v>
      </c>
      <c r="H74" s="155">
        <v>0</v>
      </c>
      <c r="I74" s="155">
        <v>0</v>
      </c>
      <c r="J74" s="155">
        <v>0</v>
      </c>
      <c r="K74" s="155">
        <v>0</v>
      </c>
      <c r="L74" s="155">
        <v>0</v>
      </c>
      <c r="M74" s="155">
        <v>0</v>
      </c>
      <c r="N74" s="155">
        <v>0</v>
      </c>
      <c r="O74" s="281">
        <f t="shared" si="21"/>
        <v>0</v>
      </c>
      <c r="P74" s="282">
        <f t="shared" si="22"/>
        <v>0</v>
      </c>
      <c r="Q74" s="200"/>
      <c r="R74" s="200"/>
      <c r="S74" s="200"/>
      <c r="T74" s="200"/>
      <c r="U74" s="200"/>
      <c r="V74" s="200"/>
      <c r="W74" s="200"/>
      <c r="X74" s="200"/>
      <c r="Y74" s="200"/>
      <c r="Z74" s="200"/>
      <c r="AA74" s="200"/>
      <c r="AB74" s="200"/>
      <c r="AC74" s="200"/>
      <c r="AD74" s="200"/>
      <c r="AE74" s="200"/>
      <c r="AF74" s="200"/>
      <c r="AG74" s="200"/>
      <c r="AH74" s="200"/>
      <c r="AI74" s="200"/>
      <c r="AJ74" s="200"/>
      <c r="AK74" s="200"/>
      <c r="AL74" s="200"/>
    </row>
    <row r="75" spans="1:38" s="197" customFormat="1">
      <c r="A75" s="198"/>
      <c r="B75" s="155"/>
      <c r="C75" s="155">
        <v>0</v>
      </c>
      <c r="D75" s="155">
        <v>0</v>
      </c>
      <c r="E75" s="155">
        <v>0</v>
      </c>
      <c r="F75" s="155">
        <v>0</v>
      </c>
      <c r="G75" s="155">
        <v>0</v>
      </c>
      <c r="H75" s="155">
        <v>0</v>
      </c>
      <c r="I75" s="155">
        <v>0</v>
      </c>
      <c r="J75" s="155">
        <v>0</v>
      </c>
      <c r="K75" s="155">
        <v>0</v>
      </c>
      <c r="L75" s="155">
        <v>0</v>
      </c>
      <c r="M75" s="155">
        <v>0</v>
      </c>
      <c r="N75" s="155">
        <v>0</v>
      </c>
      <c r="O75" s="281">
        <f t="shared" si="21"/>
        <v>0</v>
      </c>
      <c r="P75" s="282">
        <f t="shared" si="22"/>
        <v>0</v>
      </c>
      <c r="Q75" s="201"/>
      <c r="R75" s="201"/>
      <c r="S75" s="201"/>
      <c r="T75" s="201"/>
      <c r="U75" s="201"/>
      <c r="V75" s="201"/>
      <c r="W75" s="201"/>
      <c r="X75" s="201"/>
      <c r="Y75" s="200"/>
      <c r="Z75" s="200"/>
      <c r="AA75" s="200"/>
      <c r="AB75" s="200"/>
      <c r="AC75" s="200"/>
      <c r="AD75" s="200"/>
      <c r="AE75" s="200"/>
      <c r="AF75" s="200"/>
      <c r="AG75" s="200"/>
      <c r="AH75" s="200"/>
      <c r="AI75" s="200"/>
      <c r="AJ75" s="200"/>
      <c r="AK75" s="200"/>
      <c r="AL75" s="200"/>
    </row>
    <row r="76" spans="1:38" s="197" customFormat="1">
      <c r="A76" s="198"/>
      <c r="B76" s="155"/>
      <c r="C76" s="155">
        <v>0</v>
      </c>
      <c r="D76" s="155">
        <v>0</v>
      </c>
      <c r="E76" s="155">
        <v>0</v>
      </c>
      <c r="F76" s="155">
        <v>0</v>
      </c>
      <c r="G76" s="155">
        <v>0</v>
      </c>
      <c r="H76" s="155">
        <v>0</v>
      </c>
      <c r="I76" s="155">
        <v>0</v>
      </c>
      <c r="J76" s="155">
        <v>0</v>
      </c>
      <c r="K76" s="155">
        <v>0</v>
      </c>
      <c r="L76" s="155">
        <v>0</v>
      </c>
      <c r="M76" s="155">
        <v>0</v>
      </c>
      <c r="N76" s="155">
        <v>0</v>
      </c>
      <c r="O76" s="281">
        <f t="shared" si="21"/>
        <v>0</v>
      </c>
      <c r="P76" s="282">
        <f t="shared" si="22"/>
        <v>0</v>
      </c>
      <c r="Q76" s="201"/>
      <c r="R76" s="201"/>
      <c r="S76" s="201"/>
      <c r="T76" s="201"/>
      <c r="U76" s="201"/>
      <c r="V76" s="201"/>
      <c r="W76" s="201"/>
      <c r="X76" s="201"/>
      <c r="Y76" s="200"/>
      <c r="Z76" s="200"/>
      <c r="AA76" s="200"/>
      <c r="AB76" s="200"/>
      <c r="AC76" s="200"/>
      <c r="AD76" s="200"/>
      <c r="AE76" s="200"/>
      <c r="AF76" s="200"/>
      <c r="AG76" s="200"/>
      <c r="AH76" s="200"/>
      <c r="AI76" s="200"/>
      <c r="AJ76" s="200"/>
      <c r="AK76" s="200"/>
      <c r="AL76" s="200"/>
    </row>
    <row r="77" spans="1:38" s="2" customFormat="1">
      <c r="A77" s="171"/>
      <c r="B77" s="158" t="s">
        <v>75</v>
      </c>
      <c r="C77" s="157">
        <f>SUBTOTAL(9,C68:C76)</f>
        <v>0</v>
      </c>
      <c r="D77" s="157">
        <f t="shared" ref="D77:N77" si="23">SUBTOTAL(9,D68:D76)</f>
        <v>0</v>
      </c>
      <c r="E77" s="157">
        <f t="shared" si="23"/>
        <v>0</v>
      </c>
      <c r="F77" s="157">
        <f t="shared" si="23"/>
        <v>0</v>
      </c>
      <c r="G77" s="157">
        <f t="shared" si="23"/>
        <v>0</v>
      </c>
      <c r="H77" s="157">
        <f t="shared" si="23"/>
        <v>0</v>
      </c>
      <c r="I77" s="157">
        <f t="shared" si="23"/>
        <v>0</v>
      </c>
      <c r="J77" s="157">
        <f t="shared" si="23"/>
        <v>0</v>
      </c>
      <c r="K77" s="157">
        <f t="shared" si="23"/>
        <v>0</v>
      </c>
      <c r="L77" s="157">
        <f t="shared" si="23"/>
        <v>0</v>
      </c>
      <c r="M77" s="157">
        <f t="shared" si="23"/>
        <v>0</v>
      </c>
      <c r="N77" s="157">
        <f t="shared" si="23"/>
        <v>0</v>
      </c>
      <c r="O77" s="281">
        <f t="shared" si="21"/>
        <v>0</v>
      </c>
      <c r="P77" s="282">
        <f t="shared" si="22"/>
        <v>0</v>
      </c>
      <c r="Q77" s="23"/>
      <c r="R77" s="23"/>
      <c r="S77" s="23"/>
      <c r="T77" s="23"/>
      <c r="U77" s="23"/>
      <c r="V77" s="23"/>
      <c r="W77" s="23"/>
      <c r="X77" s="23"/>
      <c r="Y77" s="21"/>
      <c r="Z77" s="22"/>
      <c r="AA77" s="22"/>
      <c r="AB77" s="22"/>
      <c r="AC77" s="22"/>
      <c r="AD77" s="22"/>
      <c r="AE77" s="22"/>
      <c r="AF77" s="22"/>
      <c r="AG77" s="22"/>
      <c r="AH77" s="22"/>
      <c r="AI77" s="22"/>
      <c r="AJ77" s="22"/>
      <c r="AK77" s="22"/>
      <c r="AL77" s="22"/>
    </row>
    <row r="78" spans="1:38" ht="16.5">
      <c r="A78" s="319" t="s">
        <v>35</v>
      </c>
      <c r="B78" s="325"/>
      <c r="C78" s="175"/>
      <c r="D78" s="162"/>
      <c r="E78" s="162"/>
      <c r="F78" s="162"/>
      <c r="G78" s="162"/>
      <c r="H78" s="162"/>
      <c r="I78" s="162"/>
      <c r="J78" s="162"/>
      <c r="K78" s="162"/>
      <c r="L78" s="162"/>
      <c r="M78" s="162"/>
      <c r="N78" s="162"/>
      <c r="O78" s="340"/>
      <c r="P78" s="342"/>
      <c r="Q78" s="19"/>
      <c r="R78" s="19"/>
      <c r="S78" s="19"/>
      <c r="T78" s="19"/>
      <c r="U78" s="19"/>
      <c r="V78" s="19"/>
      <c r="W78" s="19"/>
      <c r="X78" s="19"/>
      <c r="Y78" s="19"/>
      <c r="Z78" s="19"/>
      <c r="AA78" s="19"/>
      <c r="AB78" s="19"/>
      <c r="AC78" s="19"/>
      <c r="AD78" s="19"/>
      <c r="AE78" s="19"/>
      <c r="AF78" s="19"/>
      <c r="AG78" s="19"/>
      <c r="AH78" s="19"/>
      <c r="AI78" s="19"/>
      <c r="AJ78" s="19"/>
      <c r="AK78" s="19"/>
      <c r="AL78" s="19"/>
    </row>
    <row r="79" spans="1:38" s="197" customFormat="1">
      <c r="A79" s="202"/>
      <c r="B79" s="155" t="s">
        <v>34</v>
      </c>
      <c r="C79" s="155">
        <v>0</v>
      </c>
      <c r="D79" s="155">
        <v>0</v>
      </c>
      <c r="E79" s="155">
        <v>0</v>
      </c>
      <c r="F79" s="155">
        <v>0</v>
      </c>
      <c r="G79" s="155">
        <v>0</v>
      </c>
      <c r="H79" s="155">
        <v>0</v>
      </c>
      <c r="I79" s="155">
        <v>0</v>
      </c>
      <c r="J79" s="155">
        <v>0</v>
      </c>
      <c r="K79" s="155">
        <v>0</v>
      </c>
      <c r="L79" s="155">
        <v>0</v>
      </c>
      <c r="M79" s="155">
        <v>0</v>
      </c>
      <c r="N79" s="155">
        <v>0</v>
      </c>
      <c r="O79" s="281">
        <f>SUM(C79:N79)</f>
        <v>0</v>
      </c>
      <c r="P79" s="282">
        <f>AVERAGE(C79:N79)</f>
        <v>0</v>
      </c>
      <c r="Q79" s="200"/>
      <c r="R79" s="200"/>
      <c r="S79" s="200"/>
      <c r="T79" s="200"/>
      <c r="U79" s="200"/>
      <c r="V79" s="200"/>
      <c r="W79" s="200"/>
      <c r="X79" s="200"/>
      <c r="Y79" s="200"/>
      <c r="Z79" s="200"/>
      <c r="AA79" s="200"/>
      <c r="AB79" s="200"/>
      <c r="AC79" s="200"/>
      <c r="AD79" s="200"/>
      <c r="AE79" s="200"/>
      <c r="AF79" s="200"/>
      <c r="AG79" s="200"/>
      <c r="AH79" s="200"/>
      <c r="AI79" s="200"/>
      <c r="AJ79" s="200"/>
      <c r="AK79" s="200"/>
      <c r="AL79" s="200"/>
    </row>
    <row r="80" spans="1:38" s="197" customFormat="1">
      <c r="A80" s="198"/>
      <c r="B80" s="155" t="s">
        <v>207</v>
      </c>
      <c r="C80" s="155">
        <v>0</v>
      </c>
      <c r="D80" s="155">
        <v>0</v>
      </c>
      <c r="E80" s="155">
        <v>0</v>
      </c>
      <c r="F80" s="155">
        <v>0</v>
      </c>
      <c r="G80" s="155">
        <v>0</v>
      </c>
      <c r="H80" s="155">
        <v>0</v>
      </c>
      <c r="I80" s="155">
        <v>0</v>
      </c>
      <c r="J80" s="155">
        <v>0</v>
      </c>
      <c r="K80" s="155">
        <v>0</v>
      </c>
      <c r="L80" s="155">
        <v>0</v>
      </c>
      <c r="M80" s="155">
        <v>0</v>
      </c>
      <c r="N80" s="155">
        <v>0</v>
      </c>
      <c r="O80" s="281">
        <f t="shared" ref="O80:O93" si="24">SUM(C80:N80)</f>
        <v>0</v>
      </c>
      <c r="P80" s="282">
        <f t="shared" ref="P80:P93" si="25">AVERAGE(C80:N80)</f>
        <v>0</v>
      </c>
      <c r="Q80" s="200"/>
      <c r="R80" s="200"/>
      <c r="S80" s="200"/>
      <c r="T80" s="200"/>
      <c r="U80" s="200"/>
      <c r="V80" s="200"/>
      <c r="W80" s="200"/>
      <c r="X80" s="200"/>
      <c r="Y80" s="200"/>
      <c r="Z80" s="200"/>
      <c r="AA80" s="200"/>
      <c r="AB80" s="200"/>
      <c r="AC80" s="200"/>
      <c r="AD80" s="200"/>
      <c r="AE80" s="200"/>
      <c r="AF80" s="200"/>
      <c r="AG80" s="200"/>
      <c r="AH80" s="200"/>
      <c r="AI80" s="200"/>
      <c r="AJ80" s="200"/>
      <c r="AK80" s="200"/>
      <c r="AL80" s="200"/>
    </row>
    <row r="81" spans="1:38" s="197" customFormat="1">
      <c r="A81" s="198"/>
      <c r="B81" s="155" t="s">
        <v>100</v>
      </c>
      <c r="C81" s="155">
        <v>0</v>
      </c>
      <c r="D81" s="155">
        <v>0</v>
      </c>
      <c r="E81" s="155">
        <v>0</v>
      </c>
      <c r="F81" s="155">
        <v>0</v>
      </c>
      <c r="G81" s="155">
        <v>0</v>
      </c>
      <c r="H81" s="155">
        <v>0</v>
      </c>
      <c r="I81" s="155">
        <v>0</v>
      </c>
      <c r="J81" s="155">
        <v>0</v>
      </c>
      <c r="K81" s="155">
        <v>0</v>
      </c>
      <c r="L81" s="155">
        <v>0</v>
      </c>
      <c r="M81" s="155">
        <v>0</v>
      </c>
      <c r="N81" s="155">
        <v>0</v>
      </c>
      <c r="O81" s="281">
        <f t="shared" si="24"/>
        <v>0</v>
      </c>
      <c r="P81" s="282">
        <f t="shared" si="25"/>
        <v>0</v>
      </c>
      <c r="Q81" s="200"/>
      <c r="R81" s="200"/>
      <c r="S81" s="200"/>
      <c r="T81" s="200"/>
      <c r="U81" s="200"/>
      <c r="V81" s="200"/>
      <c r="W81" s="200"/>
      <c r="X81" s="200"/>
      <c r="Y81" s="200"/>
      <c r="Z81" s="200"/>
      <c r="AA81" s="200"/>
      <c r="AB81" s="200"/>
      <c r="AC81" s="200"/>
      <c r="AD81" s="200"/>
      <c r="AE81" s="200"/>
      <c r="AF81" s="200"/>
      <c r="AG81" s="200"/>
      <c r="AH81" s="200"/>
      <c r="AI81" s="200"/>
      <c r="AJ81" s="200"/>
      <c r="AK81" s="200"/>
      <c r="AL81" s="200"/>
    </row>
    <row r="82" spans="1:38" s="197" customFormat="1">
      <c r="A82" s="198"/>
      <c r="B82" s="155" t="s">
        <v>31</v>
      </c>
      <c r="C82" s="155">
        <v>0</v>
      </c>
      <c r="D82" s="155">
        <v>0</v>
      </c>
      <c r="E82" s="155">
        <v>0</v>
      </c>
      <c r="F82" s="155">
        <v>0</v>
      </c>
      <c r="G82" s="155">
        <v>0</v>
      </c>
      <c r="H82" s="155">
        <v>0</v>
      </c>
      <c r="I82" s="155">
        <v>0</v>
      </c>
      <c r="J82" s="155">
        <v>0</v>
      </c>
      <c r="K82" s="155">
        <v>0</v>
      </c>
      <c r="L82" s="155">
        <v>0</v>
      </c>
      <c r="M82" s="155">
        <v>0</v>
      </c>
      <c r="N82" s="155">
        <v>0</v>
      </c>
      <c r="O82" s="281">
        <f t="shared" si="24"/>
        <v>0</v>
      </c>
      <c r="P82" s="282">
        <f t="shared" si="25"/>
        <v>0</v>
      </c>
      <c r="Q82" s="200"/>
      <c r="R82" s="200"/>
      <c r="S82" s="200"/>
      <c r="T82" s="200"/>
      <c r="U82" s="200"/>
      <c r="V82" s="200"/>
      <c r="W82" s="200"/>
      <c r="X82" s="200"/>
      <c r="Y82" s="200"/>
      <c r="Z82" s="200"/>
      <c r="AA82" s="200"/>
      <c r="AB82" s="200"/>
      <c r="AC82" s="200"/>
      <c r="AD82" s="200"/>
      <c r="AE82" s="200"/>
      <c r="AF82" s="200"/>
      <c r="AG82" s="200"/>
      <c r="AH82" s="200"/>
      <c r="AI82" s="200"/>
      <c r="AJ82" s="200"/>
      <c r="AK82" s="200"/>
      <c r="AL82" s="200"/>
    </row>
    <row r="83" spans="1:38" s="197" customFormat="1">
      <c r="A83" s="198"/>
      <c r="B83" s="155" t="s">
        <v>33</v>
      </c>
      <c r="C83" s="345">
        <v>0</v>
      </c>
      <c r="D83" s="345">
        <v>0</v>
      </c>
      <c r="E83" s="345">
        <v>0</v>
      </c>
      <c r="F83" s="345">
        <v>0</v>
      </c>
      <c r="G83" s="345">
        <v>0</v>
      </c>
      <c r="H83" s="345">
        <v>0</v>
      </c>
      <c r="I83" s="345">
        <v>0</v>
      </c>
      <c r="J83" s="345">
        <v>0</v>
      </c>
      <c r="K83" s="345">
        <v>0</v>
      </c>
      <c r="L83" s="345">
        <v>0</v>
      </c>
      <c r="M83" s="345">
        <v>0</v>
      </c>
      <c r="N83" s="345">
        <v>0</v>
      </c>
      <c r="O83" s="346">
        <f t="shared" si="24"/>
        <v>0</v>
      </c>
      <c r="P83" s="347">
        <f t="shared" si="25"/>
        <v>0</v>
      </c>
      <c r="Q83" s="200"/>
      <c r="R83" s="200"/>
      <c r="S83" s="200"/>
      <c r="T83" s="200"/>
      <c r="U83" s="200"/>
      <c r="V83" s="200"/>
      <c r="W83" s="200"/>
      <c r="X83" s="200"/>
      <c r="Y83" s="200"/>
      <c r="Z83" s="200"/>
      <c r="AA83" s="200"/>
      <c r="AB83" s="200"/>
      <c r="AC83" s="200"/>
      <c r="AD83" s="200"/>
      <c r="AE83" s="200"/>
      <c r="AF83" s="200"/>
      <c r="AG83" s="200"/>
      <c r="AH83" s="200"/>
      <c r="AI83" s="200"/>
      <c r="AJ83" s="200"/>
      <c r="AK83" s="200"/>
      <c r="AL83" s="200"/>
    </row>
    <row r="84" spans="1:38" s="197" customFormat="1">
      <c r="A84" s="198"/>
      <c r="B84" s="155" t="s">
        <v>32</v>
      </c>
      <c r="C84" s="155">
        <v>0</v>
      </c>
      <c r="D84" s="155">
        <v>0</v>
      </c>
      <c r="E84" s="155">
        <v>0</v>
      </c>
      <c r="F84" s="155">
        <v>0</v>
      </c>
      <c r="G84" s="155">
        <v>0</v>
      </c>
      <c r="H84" s="155">
        <v>0</v>
      </c>
      <c r="I84" s="155">
        <v>0</v>
      </c>
      <c r="J84" s="155">
        <v>0</v>
      </c>
      <c r="K84" s="155">
        <v>0</v>
      </c>
      <c r="L84" s="155">
        <v>0</v>
      </c>
      <c r="M84" s="155">
        <v>0</v>
      </c>
      <c r="N84" s="155">
        <v>0</v>
      </c>
      <c r="O84" s="281">
        <f t="shared" si="24"/>
        <v>0</v>
      </c>
      <c r="P84" s="282">
        <f t="shared" si="25"/>
        <v>0</v>
      </c>
      <c r="Q84" s="200"/>
      <c r="R84" s="200"/>
      <c r="S84" s="200"/>
      <c r="T84" s="200"/>
      <c r="U84" s="200"/>
      <c r="V84" s="200"/>
      <c r="W84" s="200"/>
      <c r="X84" s="200"/>
      <c r="Y84" s="200"/>
      <c r="Z84" s="200"/>
      <c r="AA84" s="200"/>
      <c r="AB84" s="200"/>
      <c r="AC84" s="200"/>
      <c r="AD84" s="200"/>
      <c r="AE84" s="200"/>
      <c r="AF84" s="200"/>
      <c r="AG84" s="200"/>
      <c r="AH84" s="200"/>
      <c r="AI84" s="200"/>
      <c r="AJ84" s="200"/>
      <c r="AK84" s="200"/>
      <c r="AL84" s="200"/>
    </row>
    <row r="85" spans="1:38" s="197" customFormat="1">
      <c r="A85" s="198"/>
      <c r="B85" s="155" t="s">
        <v>281</v>
      </c>
      <c r="C85" s="155">
        <v>0</v>
      </c>
      <c r="D85" s="155">
        <v>0</v>
      </c>
      <c r="E85" s="155">
        <v>0</v>
      </c>
      <c r="F85" s="155">
        <v>0</v>
      </c>
      <c r="G85" s="155">
        <v>0</v>
      </c>
      <c r="H85" s="155">
        <v>0</v>
      </c>
      <c r="I85" s="155">
        <v>0</v>
      </c>
      <c r="J85" s="155">
        <v>0</v>
      </c>
      <c r="K85" s="155">
        <v>0</v>
      </c>
      <c r="L85" s="155">
        <v>0</v>
      </c>
      <c r="M85" s="155">
        <v>0</v>
      </c>
      <c r="N85" s="155">
        <v>0</v>
      </c>
      <c r="O85" s="281">
        <f t="shared" si="24"/>
        <v>0</v>
      </c>
      <c r="P85" s="282">
        <f t="shared" si="25"/>
        <v>0</v>
      </c>
      <c r="Q85" s="200"/>
      <c r="R85" s="200"/>
      <c r="S85" s="200"/>
      <c r="T85" s="200"/>
      <c r="U85" s="200"/>
      <c r="V85" s="200"/>
      <c r="W85" s="200"/>
      <c r="X85" s="200"/>
      <c r="Y85" s="200"/>
      <c r="Z85" s="200"/>
      <c r="AA85" s="200"/>
      <c r="AB85" s="200"/>
      <c r="AC85" s="200"/>
      <c r="AD85" s="200"/>
      <c r="AE85" s="200"/>
      <c r="AF85" s="200"/>
      <c r="AG85" s="200"/>
      <c r="AH85" s="200"/>
      <c r="AI85" s="200"/>
      <c r="AJ85" s="200"/>
      <c r="AK85" s="200"/>
      <c r="AL85" s="200"/>
    </row>
    <row r="86" spans="1:38" s="197" customFormat="1">
      <c r="A86" s="198"/>
      <c r="B86" s="155" t="s">
        <v>203</v>
      </c>
      <c r="C86" s="155">
        <v>0</v>
      </c>
      <c r="D86" s="155">
        <v>0</v>
      </c>
      <c r="E86" s="155">
        <v>0</v>
      </c>
      <c r="F86" s="155">
        <v>0</v>
      </c>
      <c r="G86" s="155">
        <v>0</v>
      </c>
      <c r="H86" s="155">
        <v>0</v>
      </c>
      <c r="I86" s="155">
        <v>0</v>
      </c>
      <c r="J86" s="155">
        <v>0</v>
      </c>
      <c r="K86" s="155">
        <v>0</v>
      </c>
      <c r="L86" s="155">
        <v>0</v>
      </c>
      <c r="M86" s="155">
        <v>0</v>
      </c>
      <c r="N86" s="155">
        <v>0</v>
      </c>
      <c r="O86" s="281">
        <f t="shared" si="24"/>
        <v>0</v>
      </c>
      <c r="P86" s="282">
        <f t="shared" si="25"/>
        <v>0</v>
      </c>
      <c r="Q86" s="200"/>
      <c r="R86" s="200"/>
      <c r="S86" s="200"/>
      <c r="T86" s="200"/>
      <c r="U86" s="200"/>
      <c r="V86" s="200"/>
      <c r="W86" s="200"/>
      <c r="X86" s="200"/>
      <c r="Y86" s="200"/>
      <c r="Z86" s="200"/>
      <c r="AA86" s="200"/>
      <c r="AB86" s="200"/>
      <c r="AC86" s="200"/>
      <c r="AD86" s="200"/>
      <c r="AE86" s="200"/>
      <c r="AF86" s="200"/>
      <c r="AG86" s="200"/>
      <c r="AH86" s="200"/>
      <c r="AI86" s="200"/>
      <c r="AJ86" s="200"/>
      <c r="AK86" s="200"/>
      <c r="AL86" s="200"/>
    </row>
    <row r="87" spans="1:38" s="197" customFormat="1">
      <c r="A87" s="198"/>
      <c r="B87" s="155" t="s">
        <v>204</v>
      </c>
      <c r="C87" s="155">
        <v>0</v>
      </c>
      <c r="D87" s="155">
        <v>0</v>
      </c>
      <c r="E87" s="155">
        <v>0</v>
      </c>
      <c r="F87" s="155">
        <v>0</v>
      </c>
      <c r="G87" s="155">
        <v>0</v>
      </c>
      <c r="H87" s="155">
        <v>0</v>
      </c>
      <c r="I87" s="155">
        <v>0</v>
      </c>
      <c r="J87" s="155">
        <v>0</v>
      </c>
      <c r="K87" s="155">
        <v>0</v>
      </c>
      <c r="L87" s="155">
        <v>0</v>
      </c>
      <c r="M87" s="155">
        <v>0</v>
      </c>
      <c r="N87" s="155">
        <v>0</v>
      </c>
      <c r="O87" s="281">
        <f t="shared" si="24"/>
        <v>0</v>
      </c>
      <c r="P87" s="282">
        <f t="shared" si="25"/>
        <v>0</v>
      </c>
      <c r="Q87" s="200"/>
      <c r="R87" s="200"/>
      <c r="S87" s="200"/>
      <c r="T87" s="200"/>
      <c r="U87" s="200"/>
      <c r="V87" s="200"/>
      <c r="W87" s="200"/>
      <c r="X87" s="200"/>
      <c r="Y87" s="200"/>
      <c r="Z87" s="200"/>
      <c r="AA87" s="200"/>
      <c r="AB87" s="200"/>
      <c r="AC87" s="200"/>
      <c r="AD87" s="200"/>
      <c r="AE87" s="200"/>
      <c r="AF87" s="200"/>
      <c r="AG87" s="200"/>
      <c r="AH87" s="200"/>
      <c r="AI87" s="200"/>
      <c r="AJ87" s="200"/>
      <c r="AK87" s="200"/>
      <c r="AL87" s="200"/>
    </row>
    <row r="88" spans="1:38" s="197" customFormat="1">
      <c r="A88" s="198"/>
      <c r="B88" s="155" t="s">
        <v>205</v>
      </c>
      <c r="C88" s="155">
        <v>0</v>
      </c>
      <c r="D88" s="155">
        <v>0</v>
      </c>
      <c r="E88" s="155">
        <v>0</v>
      </c>
      <c r="F88" s="155">
        <v>0</v>
      </c>
      <c r="G88" s="155">
        <v>0</v>
      </c>
      <c r="H88" s="155">
        <v>0</v>
      </c>
      <c r="I88" s="155">
        <v>0</v>
      </c>
      <c r="J88" s="155">
        <v>0</v>
      </c>
      <c r="K88" s="155">
        <v>0</v>
      </c>
      <c r="L88" s="155">
        <v>0</v>
      </c>
      <c r="M88" s="155">
        <v>0</v>
      </c>
      <c r="N88" s="155">
        <v>0</v>
      </c>
      <c r="O88" s="281">
        <f t="shared" si="24"/>
        <v>0</v>
      </c>
      <c r="P88" s="282">
        <f t="shared" si="25"/>
        <v>0</v>
      </c>
      <c r="Q88" s="200"/>
      <c r="R88" s="200"/>
      <c r="S88" s="200"/>
      <c r="T88" s="200"/>
      <c r="U88" s="200"/>
      <c r="V88" s="200"/>
      <c r="W88" s="200"/>
      <c r="X88" s="200"/>
      <c r="Y88" s="200"/>
      <c r="Z88" s="200"/>
      <c r="AA88" s="200"/>
      <c r="AB88" s="200"/>
      <c r="AC88" s="200"/>
      <c r="AD88" s="200"/>
      <c r="AE88" s="200"/>
      <c r="AF88" s="200"/>
      <c r="AG88" s="200"/>
      <c r="AH88" s="200"/>
      <c r="AI88" s="200"/>
      <c r="AJ88" s="200"/>
      <c r="AK88" s="200"/>
      <c r="AL88" s="200"/>
    </row>
    <row r="89" spans="1:38" s="197" customFormat="1">
      <c r="A89" s="198"/>
      <c r="B89" s="155" t="s">
        <v>282</v>
      </c>
      <c r="C89" s="155">
        <v>0</v>
      </c>
      <c r="D89" s="155">
        <v>0</v>
      </c>
      <c r="E89" s="155">
        <v>0</v>
      </c>
      <c r="F89" s="155">
        <v>0</v>
      </c>
      <c r="G89" s="155">
        <v>0</v>
      </c>
      <c r="H89" s="155">
        <v>0</v>
      </c>
      <c r="I89" s="155">
        <v>0</v>
      </c>
      <c r="J89" s="155">
        <v>0</v>
      </c>
      <c r="K89" s="155">
        <v>0</v>
      </c>
      <c r="L89" s="155">
        <v>0</v>
      </c>
      <c r="M89" s="155">
        <v>0</v>
      </c>
      <c r="N89" s="155">
        <v>0</v>
      </c>
      <c r="O89" s="281">
        <f t="shared" si="24"/>
        <v>0</v>
      </c>
      <c r="P89" s="282">
        <f t="shared" si="25"/>
        <v>0</v>
      </c>
      <c r="Q89" s="200"/>
      <c r="R89" s="200"/>
      <c r="S89" s="200"/>
      <c r="T89" s="200"/>
      <c r="U89" s="200"/>
      <c r="V89" s="200"/>
      <c r="W89" s="200"/>
      <c r="X89" s="200"/>
      <c r="Y89" s="200"/>
      <c r="Z89" s="200"/>
      <c r="AA89" s="200"/>
      <c r="AB89" s="200"/>
      <c r="AC89" s="200"/>
      <c r="AD89" s="200"/>
      <c r="AE89" s="200"/>
      <c r="AF89" s="200"/>
      <c r="AG89" s="200"/>
      <c r="AH89" s="200"/>
      <c r="AI89" s="200"/>
      <c r="AJ89" s="200"/>
      <c r="AK89" s="200"/>
      <c r="AL89" s="200"/>
    </row>
    <row r="90" spans="1:38" s="197" customFormat="1">
      <c r="A90" s="198"/>
      <c r="B90" s="155" t="s">
        <v>3</v>
      </c>
      <c r="C90" s="155">
        <v>0</v>
      </c>
      <c r="D90" s="155">
        <v>0</v>
      </c>
      <c r="E90" s="155">
        <v>0</v>
      </c>
      <c r="F90" s="155">
        <v>0</v>
      </c>
      <c r="G90" s="155">
        <v>0</v>
      </c>
      <c r="H90" s="155">
        <v>0</v>
      </c>
      <c r="I90" s="155">
        <v>0</v>
      </c>
      <c r="J90" s="155">
        <v>0</v>
      </c>
      <c r="K90" s="155">
        <v>0</v>
      </c>
      <c r="L90" s="155">
        <v>0</v>
      </c>
      <c r="M90" s="155">
        <v>0</v>
      </c>
      <c r="N90" s="155">
        <v>0</v>
      </c>
      <c r="O90" s="281">
        <f t="shared" si="24"/>
        <v>0</v>
      </c>
      <c r="P90" s="282">
        <f t="shared" si="25"/>
        <v>0</v>
      </c>
      <c r="Q90" s="200"/>
      <c r="R90" s="200"/>
      <c r="S90" s="200"/>
      <c r="T90" s="200"/>
      <c r="U90" s="200"/>
      <c r="V90" s="200"/>
      <c r="W90" s="200"/>
      <c r="X90" s="200"/>
      <c r="Y90" s="200"/>
      <c r="Z90" s="200"/>
      <c r="AA90" s="200"/>
      <c r="AB90" s="200"/>
      <c r="AC90" s="200"/>
      <c r="AD90" s="200"/>
      <c r="AE90" s="200"/>
      <c r="AF90" s="200"/>
      <c r="AG90" s="200"/>
      <c r="AH90" s="200"/>
      <c r="AI90" s="200"/>
      <c r="AJ90" s="200"/>
      <c r="AK90" s="200"/>
      <c r="AL90" s="200"/>
    </row>
    <row r="91" spans="1:38" s="197" customFormat="1">
      <c r="A91" s="198"/>
      <c r="B91" s="155" t="s">
        <v>206</v>
      </c>
      <c r="C91" s="155">
        <v>0</v>
      </c>
      <c r="D91" s="155">
        <v>0</v>
      </c>
      <c r="E91" s="155">
        <v>0</v>
      </c>
      <c r="F91" s="155">
        <v>0</v>
      </c>
      <c r="G91" s="155">
        <v>0</v>
      </c>
      <c r="H91" s="155">
        <v>0</v>
      </c>
      <c r="I91" s="155">
        <v>0</v>
      </c>
      <c r="J91" s="155">
        <v>0</v>
      </c>
      <c r="K91" s="155">
        <v>0</v>
      </c>
      <c r="L91" s="155">
        <v>0</v>
      </c>
      <c r="M91" s="155">
        <v>0</v>
      </c>
      <c r="N91" s="155">
        <v>0</v>
      </c>
      <c r="O91" s="281">
        <f t="shared" si="24"/>
        <v>0</v>
      </c>
      <c r="P91" s="282">
        <f t="shared" si="25"/>
        <v>0</v>
      </c>
      <c r="Q91" s="200"/>
      <c r="R91" s="200"/>
      <c r="S91" s="200"/>
      <c r="T91" s="200"/>
      <c r="U91" s="200"/>
      <c r="V91" s="200"/>
      <c r="W91" s="200"/>
      <c r="X91" s="200"/>
      <c r="Y91" s="200"/>
      <c r="Z91" s="200"/>
      <c r="AA91" s="200"/>
      <c r="AB91" s="200"/>
      <c r="AC91" s="200"/>
      <c r="AD91" s="200"/>
      <c r="AE91" s="200"/>
      <c r="AF91" s="200"/>
      <c r="AG91" s="200"/>
      <c r="AH91" s="200"/>
      <c r="AI91" s="200"/>
      <c r="AJ91" s="200"/>
      <c r="AK91" s="200"/>
      <c r="AL91" s="200"/>
    </row>
    <row r="92" spans="1:38" s="197" customFormat="1">
      <c r="A92" s="198"/>
      <c r="B92" s="155" t="s">
        <v>3</v>
      </c>
      <c r="C92" s="155">
        <v>0</v>
      </c>
      <c r="D92" s="155">
        <v>0</v>
      </c>
      <c r="E92" s="155">
        <v>0</v>
      </c>
      <c r="F92" s="155">
        <v>0</v>
      </c>
      <c r="G92" s="155">
        <v>0</v>
      </c>
      <c r="H92" s="155">
        <v>0</v>
      </c>
      <c r="I92" s="155">
        <v>0</v>
      </c>
      <c r="J92" s="155">
        <v>0</v>
      </c>
      <c r="K92" s="155">
        <v>0</v>
      </c>
      <c r="L92" s="155">
        <v>0</v>
      </c>
      <c r="M92" s="155">
        <v>0</v>
      </c>
      <c r="N92" s="155">
        <v>0</v>
      </c>
      <c r="O92" s="281">
        <f t="shared" si="24"/>
        <v>0</v>
      </c>
      <c r="P92" s="282">
        <f t="shared" si="25"/>
        <v>0</v>
      </c>
      <c r="Q92" s="200"/>
      <c r="R92" s="200"/>
      <c r="S92" s="200"/>
      <c r="T92" s="200"/>
      <c r="U92" s="200"/>
      <c r="V92" s="200"/>
      <c r="W92" s="200"/>
      <c r="X92" s="200"/>
      <c r="Y92" s="200"/>
      <c r="Z92" s="200"/>
      <c r="AA92" s="200"/>
      <c r="AB92" s="200"/>
      <c r="AC92" s="200"/>
      <c r="AD92" s="200"/>
      <c r="AE92" s="200"/>
      <c r="AF92" s="200"/>
      <c r="AG92" s="200"/>
      <c r="AH92" s="200"/>
      <c r="AI92" s="200"/>
      <c r="AJ92" s="200"/>
      <c r="AK92" s="200"/>
      <c r="AL92" s="200"/>
    </row>
    <row r="93" spans="1:38">
      <c r="A93" s="171"/>
      <c r="B93" s="158" t="s">
        <v>75</v>
      </c>
      <c r="C93" s="157">
        <f>SUBTOTAL(9,C79:C92)</f>
        <v>0</v>
      </c>
      <c r="D93" s="157">
        <f t="shared" ref="D93:N93" si="26">SUBTOTAL(9,D79:D92)</f>
        <v>0</v>
      </c>
      <c r="E93" s="157">
        <f t="shared" si="26"/>
        <v>0</v>
      </c>
      <c r="F93" s="157">
        <f t="shared" si="26"/>
        <v>0</v>
      </c>
      <c r="G93" s="157">
        <f t="shared" si="26"/>
        <v>0</v>
      </c>
      <c r="H93" s="157">
        <f t="shared" si="26"/>
        <v>0</v>
      </c>
      <c r="I93" s="157">
        <f t="shared" si="26"/>
        <v>0</v>
      </c>
      <c r="J93" s="157">
        <f t="shared" si="26"/>
        <v>0</v>
      </c>
      <c r="K93" s="157">
        <f t="shared" si="26"/>
        <v>0</v>
      </c>
      <c r="L93" s="157">
        <f t="shared" si="26"/>
        <v>0</v>
      </c>
      <c r="M93" s="157">
        <f t="shared" si="26"/>
        <v>0</v>
      </c>
      <c r="N93" s="157">
        <f t="shared" si="26"/>
        <v>0</v>
      </c>
      <c r="O93" s="281">
        <f t="shared" si="24"/>
        <v>0</v>
      </c>
      <c r="P93" s="282">
        <f t="shared" si="25"/>
        <v>0</v>
      </c>
      <c r="Q93" s="19"/>
      <c r="R93" s="19"/>
      <c r="S93" s="19"/>
      <c r="T93" s="19"/>
      <c r="U93" s="19"/>
      <c r="V93" s="19"/>
      <c r="W93" s="19"/>
      <c r="X93" s="19"/>
      <c r="Y93" s="19"/>
      <c r="Z93" s="19"/>
      <c r="AA93" s="19"/>
      <c r="AB93" s="19"/>
      <c r="AC93" s="19"/>
      <c r="AD93" s="19"/>
      <c r="AE93" s="19"/>
      <c r="AF93" s="19"/>
      <c r="AG93" s="19"/>
      <c r="AH93" s="19"/>
      <c r="AI93" s="19"/>
      <c r="AJ93" s="19"/>
      <c r="AK93" s="19"/>
      <c r="AL93" s="19"/>
    </row>
    <row r="94" spans="1:38" ht="16.5">
      <c r="A94" s="319" t="s">
        <v>66</v>
      </c>
      <c r="B94" s="325"/>
      <c r="C94" s="175"/>
      <c r="D94" s="162"/>
      <c r="E94" s="162"/>
      <c r="F94" s="162"/>
      <c r="G94" s="162"/>
      <c r="H94" s="162"/>
      <c r="I94" s="162"/>
      <c r="J94" s="162"/>
      <c r="K94" s="162"/>
      <c r="L94" s="162"/>
      <c r="M94" s="162"/>
      <c r="N94" s="162"/>
      <c r="O94" s="340"/>
      <c r="P94" s="344"/>
      <c r="Q94" s="19"/>
      <c r="R94" s="19"/>
      <c r="S94" s="19"/>
      <c r="T94" s="19"/>
      <c r="U94" s="19"/>
      <c r="V94" s="19"/>
      <c r="W94" s="19"/>
      <c r="X94" s="19"/>
      <c r="Y94" s="19"/>
      <c r="Z94" s="19"/>
      <c r="AA94" s="19"/>
      <c r="AB94" s="19"/>
      <c r="AC94" s="19"/>
      <c r="AD94" s="19"/>
      <c r="AE94" s="19"/>
      <c r="AF94" s="19"/>
      <c r="AG94" s="19"/>
      <c r="AH94" s="19"/>
      <c r="AI94" s="19"/>
      <c r="AJ94" s="19"/>
      <c r="AK94" s="19"/>
      <c r="AL94" s="19"/>
    </row>
    <row r="95" spans="1:38" s="197" customFormat="1">
      <c r="A95" s="202"/>
      <c r="B95" s="155" t="s">
        <v>54</v>
      </c>
      <c r="C95" s="155">
        <v>0</v>
      </c>
      <c r="D95" s="155">
        <v>0</v>
      </c>
      <c r="E95" s="155">
        <v>0</v>
      </c>
      <c r="F95" s="155">
        <v>0</v>
      </c>
      <c r="G95" s="155">
        <v>0</v>
      </c>
      <c r="H95" s="155">
        <v>0</v>
      </c>
      <c r="I95" s="155">
        <v>0</v>
      </c>
      <c r="J95" s="155">
        <v>0</v>
      </c>
      <c r="K95" s="155">
        <v>0</v>
      </c>
      <c r="L95" s="155">
        <v>0</v>
      </c>
      <c r="M95" s="155">
        <v>0</v>
      </c>
      <c r="N95" s="155">
        <v>0</v>
      </c>
      <c r="O95" s="281">
        <f>SUM(C95:N95)</f>
        <v>0</v>
      </c>
      <c r="P95" s="282">
        <f>AVERAGE(C95:N95)</f>
        <v>0</v>
      </c>
      <c r="Q95" s="200"/>
      <c r="R95" s="200"/>
      <c r="S95" s="200"/>
      <c r="T95" s="200"/>
      <c r="U95" s="200"/>
      <c r="V95" s="200"/>
      <c r="W95" s="200"/>
      <c r="X95" s="200"/>
      <c r="Y95" s="200"/>
      <c r="Z95" s="200"/>
      <c r="AA95" s="200"/>
      <c r="AB95" s="200"/>
      <c r="AC95" s="200"/>
      <c r="AD95" s="200"/>
      <c r="AE95" s="200"/>
      <c r="AF95" s="200"/>
      <c r="AG95" s="200"/>
      <c r="AH95" s="200"/>
      <c r="AI95" s="200"/>
      <c r="AJ95" s="200"/>
      <c r="AK95" s="200"/>
      <c r="AL95" s="200"/>
    </row>
    <row r="96" spans="1:38" s="197" customFormat="1">
      <c r="A96" s="198"/>
      <c r="B96" s="155" t="s">
        <v>56</v>
      </c>
      <c r="C96" s="155">
        <v>0</v>
      </c>
      <c r="D96" s="155">
        <v>0</v>
      </c>
      <c r="E96" s="155">
        <v>0</v>
      </c>
      <c r="F96" s="155">
        <v>0</v>
      </c>
      <c r="G96" s="155">
        <v>0</v>
      </c>
      <c r="H96" s="155">
        <v>0</v>
      </c>
      <c r="I96" s="155">
        <v>0</v>
      </c>
      <c r="J96" s="155">
        <v>0</v>
      </c>
      <c r="K96" s="155">
        <v>0</v>
      </c>
      <c r="L96" s="155">
        <v>0</v>
      </c>
      <c r="M96" s="155">
        <v>0</v>
      </c>
      <c r="N96" s="155">
        <v>0</v>
      </c>
      <c r="O96" s="281">
        <f t="shared" ref="O96:O103" si="27">SUM(C96:N96)</f>
        <v>0</v>
      </c>
      <c r="P96" s="282">
        <f t="shared" ref="P96:P103" si="28">AVERAGE(C96:N96)</f>
        <v>0</v>
      </c>
      <c r="Q96" s="200"/>
      <c r="R96" s="200"/>
      <c r="S96" s="200"/>
      <c r="T96" s="200"/>
      <c r="U96" s="200"/>
      <c r="V96" s="200"/>
      <c r="W96" s="200"/>
      <c r="X96" s="200"/>
      <c r="Y96" s="200"/>
      <c r="Z96" s="200"/>
      <c r="AA96" s="200"/>
      <c r="AB96" s="200"/>
      <c r="AC96" s="200"/>
      <c r="AD96" s="200"/>
      <c r="AE96" s="200"/>
      <c r="AF96" s="200"/>
      <c r="AG96" s="200"/>
      <c r="AH96" s="200"/>
      <c r="AI96" s="200"/>
      <c r="AJ96" s="200"/>
      <c r="AK96" s="200"/>
      <c r="AL96" s="200"/>
    </row>
    <row r="97" spans="1:38" s="197" customFormat="1">
      <c r="A97" s="198"/>
      <c r="B97" s="155" t="s">
        <v>208</v>
      </c>
      <c r="C97" s="155">
        <v>0</v>
      </c>
      <c r="D97" s="155">
        <v>0</v>
      </c>
      <c r="E97" s="155">
        <v>0</v>
      </c>
      <c r="F97" s="155">
        <v>0</v>
      </c>
      <c r="G97" s="155">
        <v>0</v>
      </c>
      <c r="H97" s="155">
        <v>0</v>
      </c>
      <c r="I97" s="155">
        <v>0</v>
      </c>
      <c r="J97" s="155">
        <v>0</v>
      </c>
      <c r="K97" s="155">
        <v>0</v>
      </c>
      <c r="L97" s="155">
        <v>0</v>
      </c>
      <c r="M97" s="155">
        <v>0</v>
      </c>
      <c r="N97" s="155">
        <v>0</v>
      </c>
      <c r="O97" s="281">
        <f t="shared" si="27"/>
        <v>0</v>
      </c>
      <c r="P97" s="282">
        <f t="shared" si="28"/>
        <v>0</v>
      </c>
      <c r="Q97" s="200"/>
      <c r="R97" s="200"/>
      <c r="S97" s="200"/>
      <c r="T97" s="200"/>
      <c r="U97" s="200"/>
      <c r="V97" s="200"/>
      <c r="W97" s="200"/>
      <c r="X97" s="200"/>
      <c r="Y97" s="200"/>
      <c r="Z97" s="200"/>
      <c r="AA97" s="200"/>
      <c r="AB97" s="200"/>
      <c r="AC97" s="200"/>
      <c r="AD97" s="200"/>
      <c r="AE97" s="200"/>
      <c r="AF97" s="200"/>
      <c r="AG97" s="200"/>
      <c r="AH97" s="200"/>
      <c r="AI97" s="200"/>
      <c r="AJ97" s="200"/>
      <c r="AK97" s="200"/>
      <c r="AL97" s="200"/>
    </row>
    <row r="98" spans="1:38" s="197" customFormat="1">
      <c r="A98" s="198"/>
      <c r="B98" s="155" t="s">
        <v>67</v>
      </c>
      <c r="C98" s="155">
        <v>0</v>
      </c>
      <c r="D98" s="155">
        <v>0</v>
      </c>
      <c r="E98" s="155">
        <v>0</v>
      </c>
      <c r="F98" s="155">
        <v>0</v>
      </c>
      <c r="G98" s="155">
        <v>0</v>
      </c>
      <c r="H98" s="155">
        <v>0</v>
      </c>
      <c r="I98" s="155">
        <v>0</v>
      </c>
      <c r="J98" s="155">
        <v>0</v>
      </c>
      <c r="K98" s="155">
        <v>0</v>
      </c>
      <c r="L98" s="155">
        <v>0</v>
      </c>
      <c r="M98" s="155">
        <v>0</v>
      </c>
      <c r="N98" s="155">
        <v>0</v>
      </c>
      <c r="O98" s="281">
        <f t="shared" si="27"/>
        <v>0</v>
      </c>
      <c r="P98" s="282">
        <f t="shared" si="28"/>
        <v>0</v>
      </c>
      <c r="Q98" s="200"/>
      <c r="R98" s="200"/>
      <c r="S98" s="200"/>
      <c r="T98" s="200"/>
      <c r="U98" s="200"/>
      <c r="V98" s="200"/>
      <c r="W98" s="200"/>
      <c r="X98" s="200"/>
      <c r="Y98" s="200"/>
      <c r="Z98" s="200"/>
      <c r="AA98" s="200"/>
      <c r="AB98" s="200"/>
      <c r="AC98" s="200"/>
      <c r="AD98" s="200"/>
      <c r="AE98" s="200"/>
      <c r="AF98" s="200"/>
      <c r="AG98" s="200"/>
      <c r="AH98" s="200"/>
      <c r="AI98" s="200"/>
      <c r="AJ98" s="200"/>
      <c r="AK98" s="200"/>
      <c r="AL98" s="200"/>
    </row>
    <row r="99" spans="1:38" s="197" customFormat="1">
      <c r="A99" s="198"/>
      <c r="B99" s="155" t="s">
        <v>209</v>
      </c>
      <c r="C99" s="155">
        <v>0</v>
      </c>
      <c r="D99" s="155">
        <v>0</v>
      </c>
      <c r="E99" s="155">
        <v>0</v>
      </c>
      <c r="F99" s="155">
        <v>0</v>
      </c>
      <c r="G99" s="155">
        <v>0</v>
      </c>
      <c r="H99" s="155">
        <v>0</v>
      </c>
      <c r="I99" s="155">
        <v>0</v>
      </c>
      <c r="J99" s="155">
        <v>0</v>
      </c>
      <c r="K99" s="155">
        <v>0</v>
      </c>
      <c r="L99" s="155">
        <v>0</v>
      </c>
      <c r="M99" s="155">
        <v>0</v>
      </c>
      <c r="N99" s="155">
        <v>0</v>
      </c>
      <c r="O99" s="281">
        <f t="shared" si="27"/>
        <v>0</v>
      </c>
      <c r="P99" s="282">
        <f t="shared" si="28"/>
        <v>0</v>
      </c>
      <c r="Q99" s="200"/>
      <c r="R99" s="200"/>
      <c r="S99" s="200"/>
      <c r="T99" s="200"/>
      <c r="U99" s="200"/>
      <c r="V99" s="200"/>
      <c r="W99" s="200"/>
      <c r="X99" s="200"/>
      <c r="Y99" s="200"/>
      <c r="Z99" s="200"/>
      <c r="AA99" s="200"/>
      <c r="AB99" s="200"/>
      <c r="AC99" s="200"/>
      <c r="AD99" s="200"/>
      <c r="AE99" s="200"/>
      <c r="AF99" s="200"/>
      <c r="AG99" s="200"/>
      <c r="AH99" s="200"/>
      <c r="AI99" s="200"/>
      <c r="AJ99" s="200"/>
      <c r="AK99" s="200"/>
      <c r="AL99" s="200"/>
    </row>
    <row r="100" spans="1:38" s="197" customFormat="1">
      <c r="A100" s="198"/>
      <c r="B100" s="155" t="s">
        <v>68</v>
      </c>
      <c r="C100" s="155">
        <v>0</v>
      </c>
      <c r="D100" s="155">
        <v>0</v>
      </c>
      <c r="E100" s="155">
        <v>0</v>
      </c>
      <c r="F100" s="155">
        <v>0</v>
      </c>
      <c r="G100" s="155">
        <v>0</v>
      </c>
      <c r="H100" s="155">
        <v>0</v>
      </c>
      <c r="I100" s="155">
        <v>0</v>
      </c>
      <c r="J100" s="155">
        <v>0</v>
      </c>
      <c r="K100" s="155">
        <v>0</v>
      </c>
      <c r="L100" s="155">
        <v>0</v>
      </c>
      <c r="M100" s="155">
        <v>0</v>
      </c>
      <c r="N100" s="155">
        <v>0</v>
      </c>
      <c r="O100" s="281">
        <f t="shared" si="27"/>
        <v>0</v>
      </c>
      <c r="P100" s="282">
        <f t="shared" si="28"/>
        <v>0</v>
      </c>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row>
    <row r="101" spans="1:38" s="197" customFormat="1">
      <c r="A101" s="198"/>
      <c r="B101" s="155" t="s">
        <v>69</v>
      </c>
      <c r="C101" s="155">
        <v>0</v>
      </c>
      <c r="D101" s="155">
        <v>0</v>
      </c>
      <c r="E101" s="155">
        <v>0</v>
      </c>
      <c r="F101" s="155">
        <v>0</v>
      </c>
      <c r="G101" s="155">
        <v>0</v>
      </c>
      <c r="H101" s="155">
        <v>0</v>
      </c>
      <c r="I101" s="155">
        <v>0</v>
      </c>
      <c r="J101" s="155">
        <v>0</v>
      </c>
      <c r="K101" s="155">
        <v>0</v>
      </c>
      <c r="L101" s="155">
        <v>0</v>
      </c>
      <c r="M101" s="155">
        <v>0</v>
      </c>
      <c r="N101" s="155">
        <v>0</v>
      </c>
      <c r="O101" s="281">
        <f t="shared" si="27"/>
        <v>0</v>
      </c>
      <c r="P101" s="282">
        <f t="shared" si="28"/>
        <v>0</v>
      </c>
      <c r="Q101" s="200"/>
      <c r="R101" s="200"/>
      <c r="S101" s="200"/>
      <c r="T101" s="200"/>
      <c r="U101" s="200"/>
      <c r="V101" s="200"/>
      <c r="W101" s="200"/>
      <c r="X101" s="200"/>
      <c r="Y101" s="200"/>
      <c r="Z101" s="200"/>
      <c r="AA101" s="200"/>
      <c r="AB101" s="200"/>
      <c r="AC101" s="200"/>
      <c r="AD101" s="200"/>
      <c r="AE101" s="200"/>
    </row>
    <row r="102" spans="1:38" s="197" customFormat="1">
      <c r="A102" s="198"/>
      <c r="B102" s="155" t="s">
        <v>3</v>
      </c>
      <c r="C102" s="155">
        <v>0</v>
      </c>
      <c r="D102" s="155">
        <v>0</v>
      </c>
      <c r="E102" s="155">
        <v>0</v>
      </c>
      <c r="F102" s="155">
        <v>0</v>
      </c>
      <c r="G102" s="155">
        <v>0</v>
      </c>
      <c r="H102" s="155">
        <v>0</v>
      </c>
      <c r="I102" s="155">
        <v>0</v>
      </c>
      <c r="J102" s="155">
        <v>0</v>
      </c>
      <c r="K102" s="155">
        <v>0</v>
      </c>
      <c r="L102" s="155">
        <v>0</v>
      </c>
      <c r="M102" s="155">
        <v>0</v>
      </c>
      <c r="N102" s="155">
        <v>0</v>
      </c>
      <c r="O102" s="281">
        <f t="shared" si="27"/>
        <v>0</v>
      </c>
      <c r="P102" s="282">
        <f t="shared" si="28"/>
        <v>0</v>
      </c>
      <c r="Q102" s="200"/>
      <c r="R102" s="200"/>
      <c r="S102" s="200"/>
      <c r="T102" s="200"/>
      <c r="U102" s="200"/>
      <c r="V102" s="200"/>
      <c r="W102" s="200"/>
      <c r="X102" s="200"/>
      <c r="Y102" s="200"/>
      <c r="Z102" s="200"/>
      <c r="AA102" s="200"/>
      <c r="AB102" s="200"/>
      <c r="AC102" s="200"/>
      <c r="AD102" s="200"/>
      <c r="AE102" s="200"/>
    </row>
    <row r="103" spans="1:38">
      <c r="A103" s="171"/>
      <c r="B103" s="158" t="s">
        <v>75</v>
      </c>
      <c r="C103" s="157">
        <f>SUBTOTAL(9,C95:C102)</f>
        <v>0</v>
      </c>
      <c r="D103" s="157">
        <f t="shared" ref="D103:N103" si="29">SUBTOTAL(9,D95:D102)</f>
        <v>0</v>
      </c>
      <c r="E103" s="157">
        <f t="shared" si="29"/>
        <v>0</v>
      </c>
      <c r="F103" s="157">
        <f t="shared" si="29"/>
        <v>0</v>
      </c>
      <c r="G103" s="157">
        <f t="shared" si="29"/>
        <v>0</v>
      </c>
      <c r="H103" s="157">
        <f t="shared" si="29"/>
        <v>0</v>
      </c>
      <c r="I103" s="157">
        <f t="shared" si="29"/>
        <v>0</v>
      </c>
      <c r="J103" s="157">
        <f t="shared" si="29"/>
        <v>0</v>
      </c>
      <c r="K103" s="157">
        <f t="shared" si="29"/>
        <v>0</v>
      </c>
      <c r="L103" s="157">
        <f t="shared" si="29"/>
        <v>0</v>
      </c>
      <c r="M103" s="157">
        <f t="shared" si="29"/>
        <v>0</v>
      </c>
      <c r="N103" s="157">
        <f t="shared" si="29"/>
        <v>0</v>
      </c>
      <c r="O103" s="281">
        <f t="shared" si="27"/>
        <v>0</v>
      </c>
      <c r="P103" s="282">
        <f t="shared" si="28"/>
        <v>0</v>
      </c>
      <c r="Q103" s="19"/>
      <c r="R103" s="19"/>
      <c r="S103" s="19"/>
      <c r="T103" s="19"/>
      <c r="U103" s="19"/>
      <c r="V103" s="19"/>
      <c r="W103" s="19"/>
      <c r="X103" s="19"/>
      <c r="Y103" s="19"/>
      <c r="Z103" s="19"/>
      <c r="AA103" s="19"/>
      <c r="AB103" s="19"/>
      <c r="AC103" s="19"/>
      <c r="AD103" s="19"/>
      <c r="AE103" s="19"/>
    </row>
    <row r="104" spans="1:38" ht="16.5">
      <c r="A104" s="319" t="s">
        <v>52</v>
      </c>
      <c r="B104" s="325"/>
      <c r="C104" s="175"/>
      <c r="D104" s="162"/>
      <c r="E104" s="162"/>
      <c r="F104" s="162"/>
      <c r="G104" s="162"/>
      <c r="H104" s="162"/>
      <c r="I104" s="162"/>
      <c r="J104" s="162"/>
      <c r="K104" s="162"/>
      <c r="L104" s="162"/>
      <c r="M104" s="162"/>
      <c r="N104" s="162"/>
      <c r="O104" s="340"/>
      <c r="P104" s="342"/>
      <c r="Q104" s="19"/>
      <c r="R104" s="19"/>
      <c r="S104" s="19"/>
      <c r="T104" s="19"/>
      <c r="U104" s="19"/>
      <c r="V104" s="19"/>
      <c r="W104" s="19"/>
      <c r="X104" s="19"/>
      <c r="Y104" s="19"/>
      <c r="Z104" s="19"/>
      <c r="AA104" s="19"/>
      <c r="AB104" s="19"/>
      <c r="AC104" s="19"/>
      <c r="AD104" s="19"/>
      <c r="AE104" s="19"/>
    </row>
    <row r="105" spans="1:38" s="197" customFormat="1">
      <c r="A105" s="202"/>
      <c r="B105" s="155" t="s">
        <v>210</v>
      </c>
      <c r="C105" s="155">
        <v>0</v>
      </c>
      <c r="D105" s="155">
        <v>0</v>
      </c>
      <c r="E105" s="155">
        <v>0</v>
      </c>
      <c r="F105" s="155">
        <v>0</v>
      </c>
      <c r="G105" s="155">
        <v>0</v>
      </c>
      <c r="H105" s="155">
        <v>0</v>
      </c>
      <c r="I105" s="155">
        <v>0</v>
      </c>
      <c r="J105" s="155">
        <v>0</v>
      </c>
      <c r="K105" s="155">
        <v>0</v>
      </c>
      <c r="L105" s="155">
        <v>0</v>
      </c>
      <c r="M105" s="155">
        <v>0</v>
      </c>
      <c r="N105" s="155">
        <v>0</v>
      </c>
      <c r="O105" s="281">
        <f>SUM(C105:N105)</f>
        <v>0</v>
      </c>
      <c r="P105" s="282">
        <f>AVERAGE(C105:N105)</f>
        <v>0</v>
      </c>
      <c r="Q105" s="200"/>
      <c r="R105" s="200"/>
      <c r="S105" s="200"/>
      <c r="T105" s="200"/>
      <c r="U105" s="200"/>
      <c r="V105" s="200"/>
      <c r="W105" s="200"/>
      <c r="X105" s="200"/>
      <c r="Y105" s="200"/>
      <c r="Z105" s="200"/>
      <c r="AA105" s="200"/>
      <c r="AB105" s="200"/>
      <c r="AC105" s="200"/>
      <c r="AD105" s="200"/>
      <c r="AE105" s="200"/>
    </row>
    <row r="106" spans="1:38" s="197" customFormat="1">
      <c r="A106" s="198"/>
      <c r="B106" s="155" t="s">
        <v>53</v>
      </c>
      <c r="C106" s="155">
        <v>0</v>
      </c>
      <c r="D106" s="155">
        <v>0</v>
      </c>
      <c r="E106" s="155">
        <v>0</v>
      </c>
      <c r="F106" s="155">
        <v>0</v>
      </c>
      <c r="G106" s="155">
        <v>0</v>
      </c>
      <c r="H106" s="155">
        <v>0</v>
      </c>
      <c r="I106" s="155">
        <v>0</v>
      </c>
      <c r="J106" s="155">
        <v>0</v>
      </c>
      <c r="K106" s="155">
        <v>0</v>
      </c>
      <c r="L106" s="155">
        <v>0</v>
      </c>
      <c r="M106" s="155">
        <v>0</v>
      </c>
      <c r="N106" s="155">
        <v>0</v>
      </c>
      <c r="O106" s="281">
        <f t="shared" ref="O106:O112" si="30">SUM(C106:N106)</f>
        <v>0</v>
      </c>
      <c r="P106" s="282">
        <f t="shared" ref="P106:P112" si="31">AVERAGE(C106:N106)</f>
        <v>0</v>
      </c>
      <c r="Q106" s="200"/>
      <c r="R106" s="200"/>
      <c r="S106" s="200"/>
      <c r="T106" s="200"/>
      <c r="U106" s="200"/>
      <c r="V106" s="200"/>
      <c r="W106" s="200"/>
      <c r="X106" s="200"/>
      <c r="Y106" s="200"/>
      <c r="Z106" s="200"/>
      <c r="AA106" s="200"/>
      <c r="AB106" s="200"/>
      <c r="AC106" s="200"/>
      <c r="AD106" s="200"/>
      <c r="AE106" s="200"/>
    </row>
    <row r="107" spans="1:38" s="197" customFormat="1">
      <c r="A107" s="198"/>
      <c r="B107" s="155" t="s">
        <v>54</v>
      </c>
      <c r="C107" s="155">
        <v>0</v>
      </c>
      <c r="D107" s="155">
        <v>0</v>
      </c>
      <c r="E107" s="155">
        <v>0</v>
      </c>
      <c r="F107" s="155">
        <v>0</v>
      </c>
      <c r="G107" s="155">
        <v>0</v>
      </c>
      <c r="H107" s="155">
        <v>0</v>
      </c>
      <c r="I107" s="155">
        <v>0</v>
      </c>
      <c r="J107" s="155">
        <v>0</v>
      </c>
      <c r="K107" s="155">
        <v>0</v>
      </c>
      <c r="L107" s="155">
        <v>0</v>
      </c>
      <c r="M107" s="155">
        <v>0</v>
      </c>
      <c r="N107" s="155">
        <v>0</v>
      </c>
      <c r="O107" s="281">
        <f t="shared" si="30"/>
        <v>0</v>
      </c>
      <c r="P107" s="282">
        <f t="shared" si="31"/>
        <v>0</v>
      </c>
      <c r="Q107" s="200"/>
      <c r="R107" s="200"/>
      <c r="S107" s="200"/>
      <c r="T107" s="200"/>
      <c r="U107" s="200"/>
      <c r="V107" s="200"/>
      <c r="W107" s="200"/>
      <c r="X107" s="200"/>
      <c r="Y107" s="200"/>
      <c r="Z107" s="200"/>
      <c r="AA107" s="200"/>
      <c r="AB107" s="200"/>
      <c r="AC107" s="200"/>
      <c r="AD107" s="200"/>
      <c r="AE107" s="200"/>
    </row>
    <row r="108" spans="1:38" s="197" customFormat="1">
      <c r="A108" s="198"/>
      <c r="B108" s="155" t="s">
        <v>56</v>
      </c>
      <c r="C108" s="155">
        <v>0</v>
      </c>
      <c r="D108" s="155">
        <v>0</v>
      </c>
      <c r="E108" s="155">
        <v>0</v>
      </c>
      <c r="F108" s="155">
        <v>0</v>
      </c>
      <c r="G108" s="155">
        <v>0</v>
      </c>
      <c r="H108" s="155">
        <v>0</v>
      </c>
      <c r="I108" s="155">
        <v>0</v>
      </c>
      <c r="J108" s="155">
        <v>0</v>
      </c>
      <c r="K108" s="155">
        <v>0</v>
      </c>
      <c r="L108" s="155">
        <v>0</v>
      </c>
      <c r="M108" s="155">
        <v>0</v>
      </c>
      <c r="N108" s="155">
        <v>0</v>
      </c>
      <c r="O108" s="281">
        <f t="shared" si="30"/>
        <v>0</v>
      </c>
      <c r="P108" s="282">
        <f t="shared" si="31"/>
        <v>0</v>
      </c>
      <c r="Q108" s="200"/>
      <c r="R108" s="200"/>
      <c r="S108" s="200"/>
      <c r="T108" s="200"/>
      <c r="U108" s="200"/>
      <c r="V108" s="200"/>
      <c r="W108" s="200"/>
      <c r="X108" s="200"/>
      <c r="Y108" s="200"/>
      <c r="Z108" s="200"/>
      <c r="AA108" s="200"/>
      <c r="AB108" s="200"/>
      <c r="AC108" s="200"/>
      <c r="AD108" s="200"/>
      <c r="AE108" s="200"/>
    </row>
    <row r="109" spans="1:38" s="197" customFormat="1">
      <c r="A109" s="198"/>
      <c r="B109" s="155" t="s">
        <v>57</v>
      </c>
      <c r="C109" s="155">
        <v>0</v>
      </c>
      <c r="D109" s="155">
        <v>0</v>
      </c>
      <c r="E109" s="155">
        <v>0</v>
      </c>
      <c r="F109" s="155">
        <v>0</v>
      </c>
      <c r="G109" s="155">
        <v>0</v>
      </c>
      <c r="H109" s="155">
        <v>0</v>
      </c>
      <c r="I109" s="155">
        <v>0</v>
      </c>
      <c r="J109" s="155">
        <v>0</v>
      </c>
      <c r="K109" s="155">
        <v>0</v>
      </c>
      <c r="L109" s="155">
        <v>0</v>
      </c>
      <c r="M109" s="155">
        <v>0</v>
      </c>
      <c r="N109" s="155">
        <v>0</v>
      </c>
      <c r="O109" s="281">
        <f t="shared" si="30"/>
        <v>0</v>
      </c>
      <c r="P109" s="282">
        <f t="shared" si="31"/>
        <v>0</v>
      </c>
      <c r="Q109" s="200"/>
      <c r="R109" s="200"/>
      <c r="S109" s="200"/>
      <c r="T109" s="200"/>
      <c r="U109" s="200"/>
      <c r="V109" s="200"/>
      <c r="W109" s="200"/>
      <c r="X109" s="200"/>
      <c r="Y109" s="200"/>
      <c r="Z109" s="200"/>
      <c r="AA109" s="200"/>
      <c r="AB109" s="200"/>
      <c r="AC109" s="200"/>
      <c r="AD109" s="200"/>
      <c r="AE109" s="200"/>
    </row>
    <row r="110" spans="1:38" s="197" customFormat="1">
      <c r="A110" s="198"/>
      <c r="B110" s="155" t="s">
        <v>211</v>
      </c>
      <c r="C110" s="155">
        <v>0</v>
      </c>
      <c r="D110" s="155">
        <v>0</v>
      </c>
      <c r="E110" s="155">
        <v>0</v>
      </c>
      <c r="F110" s="155">
        <v>0</v>
      </c>
      <c r="G110" s="155">
        <v>0</v>
      </c>
      <c r="H110" s="155">
        <v>0</v>
      </c>
      <c r="I110" s="155">
        <v>0</v>
      </c>
      <c r="J110" s="155">
        <v>0</v>
      </c>
      <c r="K110" s="155">
        <v>0</v>
      </c>
      <c r="L110" s="155">
        <v>0</v>
      </c>
      <c r="M110" s="155">
        <v>0</v>
      </c>
      <c r="N110" s="155">
        <v>0</v>
      </c>
      <c r="O110" s="281">
        <f t="shared" si="30"/>
        <v>0</v>
      </c>
      <c r="P110" s="282">
        <f t="shared" si="31"/>
        <v>0</v>
      </c>
      <c r="Q110" s="200"/>
      <c r="R110" s="200"/>
      <c r="S110" s="200"/>
      <c r="T110" s="200"/>
      <c r="U110" s="200"/>
      <c r="V110" s="200"/>
      <c r="W110" s="200"/>
      <c r="X110" s="200"/>
      <c r="Y110" s="200"/>
      <c r="Z110" s="200"/>
      <c r="AA110" s="200"/>
      <c r="AB110" s="200"/>
      <c r="AC110" s="200"/>
      <c r="AD110" s="200"/>
      <c r="AE110" s="200"/>
    </row>
    <row r="111" spans="1:38" s="197" customFormat="1">
      <c r="A111" s="198"/>
      <c r="B111" s="155" t="s">
        <v>3</v>
      </c>
      <c r="C111" s="155">
        <v>0</v>
      </c>
      <c r="D111" s="155">
        <v>0</v>
      </c>
      <c r="E111" s="155">
        <v>0</v>
      </c>
      <c r="F111" s="155">
        <v>0</v>
      </c>
      <c r="G111" s="155">
        <v>0</v>
      </c>
      <c r="H111" s="155">
        <v>0</v>
      </c>
      <c r="I111" s="155">
        <v>0</v>
      </c>
      <c r="J111" s="155">
        <v>0</v>
      </c>
      <c r="K111" s="155">
        <v>0</v>
      </c>
      <c r="L111" s="155">
        <v>0</v>
      </c>
      <c r="M111" s="155">
        <v>0</v>
      </c>
      <c r="N111" s="155">
        <v>0</v>
      </c>
      <c r="O111" s="281">
        <f t="shared" si="30"/>
        <v>0</v>
      </c>
      <c r="P111" s="282">
        <f t="shared" si="31"/>
        <v>0</v>
      </c>
      <c r="Q111" s="200"/>
      <c r="R111" s="200"/>
      <c r="S111" s="200"/>
      <c r="T111" s="200"/>
      <c r="U111" s="200"/>
      <c r="V111" s="200"/>
      <c r="W111" s="200"/>
      <c r="X111" s="200"/>
      <c r="Y111" s="200"/>
      <c r="Z111" s="200"/>
      <c r="AA111" s="200"/>
      <c r="AB111" s="200"/>
      <c r="AC111" s="200"/>
      <c r="AD111" s="200"/>
      <c r="AE111" s="200"/>
    </row>
    <row r="112" spans="1:38">
      <c r="A112" s="171"/>
      <c r="B112" s="158" t="s">
        <v>75</v>
      </c>
      <c r="C112" s="157">
        <f>SUBTOTAL(9,C105:C111)</f>
        <v>0</v>
      </c>
      <c r="D112" s="157">
        <f t="shared" ref="D112:N112" si="32">SUBTOTAL(9,D105:D111)</f>
        <v>0</v>
      </c>
      <c r="E112" s="157">
        <f t="shared" si="32"/>
        <v>0</v>
      </c>
      <c r="F112" s="157">
        <f t="shared" si="32"/>
        <v>0</v>
      </c>
      <c r="G112" s="157">
        <f t="shared" si="32"/>
        <v>0</v>
      </c>
      <c r="H112" s="157">
        <f t="shared" si="32"/>
        <v>0</v>
      </c>
      <c r="I112" s="157">
        <f t="shared" si="32"/>
        <v>0</v>
      </c>
      <c r="J112" s="157">
        <f t="shared" si="32"/>
        <v>0</v>
      </c>
      <c r="K112" s="157">
        <f t="shared" si="32"/>
        <v>0</v>
      </c>
      <c r="L112" s="157">
        <f t="shared" si="32"/>
        <v>0</v>
      </c>
      <c r="M112" s="157">
        <f t="shared" si="32"/>
        <v>0</v>
      </c>
      <c r="N112" s="157">
        <f t="shared" si="32"/>
        <v>0</v>
      </c>
      <c r="O112" s="281">
        <f t="shared" si="30"/>
        <v>0</v>
      </c>
      <c r="P112" s="282">
        <f t="shared" si="31"/>
        <v>0</v>
      </c>
      <c r="Q112" s="19"/>
      <c r="R112" s="19"/>
      <c r="S112" s="19"/>
      <c r="T112" s="19"/>
      <c r="U112" s="19"/>
      <c r="V112" s="19"/>
      <c r="W112" s="19"/>
      <c r="X112" s="19"/>
      <c r="Y112" s="19"/>
      <c r="Z112" s="19"/>
      <c r="AA112" s="19"/>
      <c r="AB112" s="19"/>
      <c r="AC112" s="19"/>
      <c r="AD112" s="19"/>
      <c r="AE112" s="19"/>
    </row>
    <row r="113" spans="1:31" s="3" customFormat="1" ht="16.5">
      <c r="A113" s="319" t="s">
        <v>70</v>
      </c>
      <c r="B113" s="325"/>
      <c r="C113" s="175"/>
      <c r="D113" s="162"/>
      <c r="E113" s="162"/>
      <c r="F113" s="162"/>
      <c r="G113" s="162"/>
      <c r="H113" s="162"/>
      <c r="I113" s="162"/>
      <c r="J113" s="162"/>
      <c r="K113" s="162"/>
      <c r="L113" s="162"/>
      <c r="M113" s="162"/>
      <c r="N113" s="162"/>
      <c r="O113" s="340"/>
      <c r="P113" s="342"/>
      <c r="Q113" s="20"/>
      <c r="R113" s="20"/>
      <c r="S113" s="20"/>
      <c r="T113" s="20"/>
      <c r="U113" s="20"/>
      <c r="V113" s="20"/>
      <c r="W113" s="20"/>
      <c r="X113" s="20"/>
      <c r="Y113" s="20"/>
      <c r="Z113" s="20"/>
      <c r="AA113" s="20"/>
      <c r="AB113" s="20"/>
      <c r="AC113" s="20"/>
      <c r="AD113" s="20"/>
      <c r="AE113" s="20"/>
    </row>
    <row r="114" spans="1:31" s="197" customFormat="1">
      <c r="A114" s="202"/>
      <c r="B114" s="155" t="s">
        <v>71</v>
      </c>
      <c r="C114" s="155">
        <v>0</v>
      </c>
      <c r="D114" s="155">
        <v>0</v>
      </c>
      <c r="E114" s="155">
        <v>0</v>
      </c>
      <c r="F114" s="155">
        <v>0</v>
      </c>
      <c r="G114" s="155">
        <v>0</v>
      </c>
      <c r="H114" s="155">
        <v>0</v>
      </c>
      <c r="I114" s="155">
        <v>0</v>
      </c>
      <c r="J114" s="155">
        <v>0</v>
      </c>
      <c r="K114" s="155">
        <v>0</v>
      </c>
      <c r="L114" s="155">
        <v>0</v>
      </c>
      <c r="M114" s="155">
        <v>0</v>
      </c>
      <c r="N114" s="155">
        <v>0</v>
      </c>
      <c r="O114" s="281">
        <f t="shared" ref="O114" si="33">SUM(C114:N114)</f>
        <v>0</v>
      </c>
      <c r="P114" s="282">
        <f>AVERAGE(C114:N114)</f>
        <v>0</v>
      </c>
      <c r="Q114" s="200"/>
      <c r="R114" s="200"/>
      <c r="S114" s="200"/>
      <c r="T114" s="200"/>
      <c r="U114" s="200"/>
      <c r="V114" s="200"/>
      <c r="W114" s="200"/>
      <c r="X114" s="200"/>
      <c r="Y114" s="200"/>
      <c r="Z114" s="200"/>
      <c r="AA114" s="200"/>
      <c r="AB114" s="200"/>
      <c r="AC114" s="200"/>
      <c r="AD114" s="200"/>
      <c r="AE114" s="200"/>
    </row>
    <row r="115" spans="1:31" s="197" customFormat="1">
      <c r="A115" s="198"/>
      <c r="B115" s="155" t="s">
        <v>72</v>
      </c>
      <c r="C115" s="155">
        <v>0</v>
      </c>
      <c r="D115" s="155">
        <v>0</v>
      </c>
      <c r="E115" s="155">
        <v>0</v>
      </c>
      <c r="F115" s="155">
        <v>0</v>
      </c>
      <c r="G115" s="155">
        <v>0</v>
      </c>
      <c r="H115" s="155">
        <v>0</v>
      </c>
      <c r="I115" s="155">
        <v>0</v>
      </c>
      <c r="J115" s="155">
        <v>0</v>
      </c>
      <c r="K115" s="155">
        <v>0</v>
      </c>
      <c r="L115" s="155">
        <v>0</v>
      </c>
      <c r="M115" s="155">
        <v>0</v>
      </c>
      <c r="N115" s="155">
        <v>0</v>
      </c>
      <c r="O115" s="281">
        <f t="shared" ref="O115:O119" si="34">SUM(C115:N115)</f>
        <v>0</v>
      </c>
      <c r="P115" s="282">
        <f t="shared" ref="P115:P119" si="35">AVERAGE(C115:N115)</f>
        <v>0</v>
      </c>
      <c r="Q115" s="200"/>
      <c r="R115" s="200"/>
      <c r="S115" s="200"/>
      <c r="T115" s="200"/>
      <c r="U115" s="200"/>
      <c r="V115" s="200"/>
      <c r="W115" s="200"/>
      <c r="X115" s="200"/>
      <c r="Y115" s="200"/>
      <c r="Z115" s="200"/>
      <c r="AA115" s="200"/>
      <c r="AB115" s="200"/>
      <c r="AC115" s="200"/>
      <c r="AD115" s="200"/>
      <c r="AE115" s="200"/>
    </row>
    <row r="116" spans="1:31" s="197" customFormat="1">
      <c r="A116" s="198"/>
      <c r="B116" s="155" t="s">
        <v>150</v>
      </c>
      <c r="C116" s="155">
        <v>0</v>
      </c>
      <c r="D116" s="155">
        <v>0</v>
      </c>
      <c r="E116" s="155">
        <v>0</v>
      </c>
      <c r="F116" s="155">
        <v>0</v>
      </c>
      <c r="G116" s="155">
        <v>0</v>
      </c>
      <c r="H116" s="155">
        <v>0</v>
      </c>
      <c r="I116" s="155">
        <v>0</v>
      </c>
      <c r="J116" s="155">
        <v>0</v>
      </c>
      <c r="K116" s="155">
        <v>0</v>
      </c>
      <c r="L116" s="155">
        <v>0</v>
      </c>
      <c r="M116" s="155">
        <v>0</v>
      </c>
      <c r="N116" s="155">
        <v>0</v>
      </c>
      <c r="O116" s="281">
        <f t="shared" si="34"/>
        <v>0</v>
      </c>
      <c r="P116" s="282">
        <f t="shared" si="35"/>
        <v>0</v>
      </c>
      <c r="Q116" s="200"/>
      <c r="R116" s="200"/>
      <c r="S116" s="200"/>
      <c r="T116" s="200"/>
      <c r="U116" s="200"/>
      <c r="V116" s="200"/>
      <c r="W116" s="200"/>
      <c r="X116" s="200"/>
      <c r="Y116" s="200"/>
      <c r="Z116" s="200"/>
      <c r="AA116" s="200"/>
      <c r="AB116" s="200"/>
      <c r="AC116" s="200"/>
      <c r="AD116" s="200"/>
      <c r="AE116" s="200"/>
    </row>
    <row r="117" spans="1:31" s="197" customFormat="1">
      <c r="A117" s="198"/>
      <c r="B117" s="155" t="s">
        <v>3</v>
      </c>
      <c r="C117" s="155">
        <v>0</v>
      </c>
      <c r="D117" s="155">
        <v>0</v>
      </c>
      <c r="E117" s="155">
        <v>0</v>
      </c>
      <c r="F117" s="155">
        <v>0</v>
      </c>
      <c r="G117" s="155">
        <v>0</v>
      </c>
      <c r="H117" s="155">
        <v>0</v>
      </c>
      <c r="I117" s="155">
        <v>0</v>
      </c>
      <c r="J117" s="155">
        <v>0</v>
      </c>
      <c r="K117" s="155">
        <v>0</v>
      </c>
      <c r="L117" s="155">
        <v>0</v>
      </c>
      <c r="M117" s="155">
        <v>0</v>
      </c>
      <c r="N117" s="155">
        <v>0</v>
      </c>
      <c r="O117" s="281">
        <f t="shared" si="34"/>
        <v>0</v>
      </c>
      <c r="P117" s="282">
        <f t="shared" si="35"/>
        <v>0</v>
      </c>
      <c r="Q117" s="200"/>
      <c r="R117" s="200"/>
      <c r="S117" s="200"/>
      <c r="T117" s="200"/>
      <c r="U117" s="200"/>
      <c r="V117" s="200"/>
      <c r="W117" s="200"/>
      <c r="X117" s="200"/>
      <c r="Y117" s="200"/>
      <c r="Z117" s="200"/>
      <c r="AA117" s="200"/>
      <c r="AB117" s="200"/>
      <c r="AC117" s="200"/>
      <c r="AD117" s="200"/>
      <c r="AE117" s="200"/>
    </row>
    <row r="118" spans="1:31" s="197" customFormat="1">
      <c r="A118" s="198"/>
      <c r="B118" s="155" t="s">
        <v>3</v>
      </c>
      <c r="C118" s="155">
        <v>0</v>
      </c>
      <c r="D118" s="155">
        <v>0</v>
      </c>
      <c r="E118" s="155">
        <v>0</v>
      </c>
      <c r="F118" s="155">
        <v>0</v>
      </c>
      <c r="G118" s="155">
        <v>0</v>
      </c>
      <c r="H118" s="155">
        <v>0</v>
      </c>
      <c r="I118" s="155">
        <v>0</v>
      </c>
      <c r="J118" s="155">
        <v>0</v>
      </c>
      <c r="K118" s="155">
        <v>0</v>
      </c>
      <c r="L118" s="155">
        <v>0</v>
      </c>
      <c r="M118" s="155">
        <v>0</v>
      </c>
      <c r="N118" s="155">
        <v>0</v>
      </c>
      <c r="O118" s="281">
        <f t="shared" si="34"/>
        <v>0</v>
      </c>
      <c r="P118" s="282">
        <f t="shared" si="35"/>
        <v>0</v>
      </c>
      <c r="Q118" s="200"/>
      <c r="R118" s="200"/>
      <c r="S118" s="200"/>
      <c r="T118" s="200"/>
      <c r="U118" s="200"/>
      <c r="V118" s="200"/>
      <c r="W118" s="200"/>
      <c r="X118" s="200"/>
      <c r="Y118" s="200"/>
      <c r="Z118" s="200"/>
      <c r="AA118" s="200"/>
      <c r="AB118" s="200"/>
      <c r="AC118" s="200"/>
      <c r="AD118" s="200"/>
      <c r="AE118" s="200"/>
    </row>
    <row r="119" spans="1:31">
      <c r="A119" s="171"/>
      <c r="B119" s="158" t="s">
        <v>75</v>
      </c>
      <c r="C119" s="157">
        <f>SUBTOTAL(9,C114:C118)</f>
        <v>0</v>
      </c>
      <c r="D119" s="157">
        <f t="shared" ref="D119:N119" si="36">SUBTOTAL(9,D114:D118)</f>
        <v>0</v>
      </c>
      <c r="E119" s="157">
        <f t="shared" si="36"/>
        <v>0</v>
      </c>
      <c r="F119" s="157">
        <f t="shared" si="36"/>
        <v>0</v>
      </c>
      <c r="G119" s="157">
        <f t="shared" si="36"/>
        <v>0</v>
      </c>
      <c r="H119" s="157">
        <f t="shared" si="36"/>
        <v>0</v>
      </c>
      <c r="I119" s="157">
        <f t="shared" si="36"/>
        <v>0</v>
      </c>
      <c r="J119" s="157">
        <f t="shared" si="36"/>
        <v>0</v>
      </c>
      <c r="K119" s="157">
        <f t="shared" si="36"/>
        <v>0</v>
      </c>
      <c r="L119" s="157">
        <f t="shared" si="36"/>
        <v>0</v>
      </c>
      <c r="M119" s="157">
        <f t="shared" si="36"/>
        <v>0</v>
      </c>
      <c r="N119" s="157">
        <f t="shared" si="36"/>
        <v>0</v>
      </c>
      <c r="O119" s="281">
        <f t="shared" si="34"/>
        <v>0</v>
      </c>
      <c r="P119" s="282">
        <f t="shared" si="35"/>
        <v>0</v>
      </c>
      <c r="Q119" s="19"/>
      <c r="R119" s="19"/>
      <c r="S119" s="19"/>
      <c r="T119" s="19"/>
      <c r="U119" s="19"/>
      <c r="V119" s="19"/>
      <c r="W119" s="19"/>
      <c r="X119" s="19"/>
      <c r="Y119" s="19"/>
      <c r="Z119" s="19"/>
      <c r="AA119" s="19"/>
      <c r="AB119" s="19"/>
      <c r="AC119" s="19"/>
      <c r="AD119" s="19"/>
      <c r="AE119" s="19"/>
    </row>
    <row r="120" spans="1:31" ht="16.5">
      <c r="A120" s="319" t="s">
        <v>74</v>
      </c>
      <c r="B120" s="325"/>
      <c r="C120" s="175"/>
      <c r="D120" s="162"/>
      <c r="E120" s="162"/>
      <c r="F120" s="162"/>
      <c r="G120" s="162"/>
      <c r="H120" s="162"/>
      <c r="I120" s="162"/>
      <c r="J120" s="162"/>
      <c r="K120" s="162"/>
      <c r="L120" s="162"/>
      <c r="M120" s="162"/>
      <c r="N120" s="162"/>
      <c r="O120" s="340"/>
      <c r="P120" s="342"/>
      <c r="Q120" s="19"/>
      <c r="R120" s="19"/>
      <c r="S120" s="19"/>
      <c r="T120" s="19"/>
      <c r="U120" s="19"/>
      <c r="V120" s="19"/>
      <c r="W120" s="19"/>
      <c r="X120" s="19"/>
      <c r="Y120" s="19"/>
      <c r="Z120" s="19"/>
      <c r="AA120" s="19"/>
      <c r="AB120" s="19"/>
      <c r="AC120" s="19"/>
      <c r="AD120" s="19"/>
      <c r="AE120" s="19"/>
    </row>
    <row r="121" spans="1:31" s="197" customFormat="1">
      <c r="A121" s="202"/>
      <c r="B121" s="159" t="s">
        <v>63</v>
      </c>
      <c r="C121" s="155">
        <v>0</v>
      </c>
      <c r="D121" s="155">
        <v>0</v>
      </c>
      <c r="E121" s="155">
        <v>0</v>
      </c>
      <c r="F121" s="155">
        <v>0</v>
      </c>
      <c r="G121" s="155">
        <v>0</v>
      </c>
      <c r="H121" s="155">
        <v>0</v>
      </c>
      <c r="I121" s="155">
        <v>0</v>
      </c>
      <c r="J121" s="155">
        <v>0</v>
      </c>
      <c r="K121" s="155">
        <v>0</v>
      </c>
      <c r="L121" s="155">
        <v>0</v>
      </c>
      <c r="M121" s="155">
        <v>0</v>
      </c>
      <c r="N121" s="155">
        <v>0</v>
      </c>
      <c r="O121" s="281">
        <f>SUM(C121:N121)</f>
        <v>0</v>
      </c>
      <c r="P121" s="282">
        <f>AVERAGE(C121:N121)</f>
        <v>0</v>
      </c>
      <c r="Q121" s="200"/>
      <c r="R121" s="200"/>
      <c r="S121" s="200"/>
      <c r="T121" s="200"/>
      <c r="U121" s="200"/>
      <c r="V121" s="200"/>
      <c r="W121" s="200"/>
      <c r="X121" s="200"/>
      <c r="Y121" s="200"/>
      <c r="Z121" s="200"/>
      <c r="AA121" s="200"/>
      <c r="AB121" s="200"/>
      <c r="AC121" s="200"/>
      <c r="AD121" s="200"/>
      <c r="AE121" s="200"/>
    </row>
    <row r="122" spans="1:31" s="197" customFormat="1">
      <c r="A122" s="198"/>
      <c r="B122" s="155" t="s">
        <v>283</v>
      </c>
      <c r="C122" s="155">
        <v>0</v>
      </c>
      <c r="D122" s="155">
        <v>0</v>
      </c>
      <c r="E122" s="155">
        <v>0</v>
      </c>
      <c r="F122" s="155">
        <v>0</v>
      </c>
      <c r="G122" s="155">
        <v>0</v>
      </c>
      <c r="H122" s="155">
        <v>0</v>
      </c>
      <c r="I122" s="155">
        <v>0</v>
      </c>
      <c r="J122" s="155">
        <v>0</v>
      </c>
      <c r="K122" s="155">
        <v>0</v>
      </c>
      <c r="L122" s="155">
        <v>0</v>
      </c>
      <c r="M122" s="155">
        <v>0</v>
      </c>
      <c r="N122" s="155">
        <v>0</v>
      </c>
      <c r="O122" s="281">
        <f t="shared" ref="O122:O127" si="37">SUM(C122:N122)</f>
        <v>0</v>
      </c>
      <c r="P122" s="282">
        <f t="shared" ref="P122:P127" si="38">AVERAGE(C122:N122)</f>
        <v>0</v>
      </c>
      <c r="Q122" s="200"/>
      <c r="R122" s="200"/>
      <c r="S122" s="200"/>
      <c r="T122" s="200"/>
      <c r="U122" s="200"/>
      <c r="V122" s="200"/>
      <c r="W122" s="200"/>
      <c r="X122" s="200"/>
      <c r="Y122" s="200"/>
      <c r="Z122" s="200"/>
      <c r="AA122" s="200"/>
      <c r="AB122" s="200"/>
      <c r="AC122" s="200"/>
      <c r="AD122" s="200"/>
      <c r="AE122" s="200"/>
    </row>
    <row r="123" spans="1:31" s="197" customFormat="1">
      <c r="A123" s="198"/>
      <c r="B123" s="155" t="s">
        <v>64</v>
      </c>
      <c r="C123" s="155">
        <v>0</v>
      </c>
      <c r="D123" s="155">
        <v>0</v>
      </c>
      <c r="E123" s="155">
        <v>0</v>
      </c>
      <c r="F123" s="155">
        <v>0</v>
      </c>
      <c r="G123" s="155">
        <v>0</v>
      </c>
      <c r="H123" s="155">
        <v>0</v>
      </c>
      <c r="I123" s="155">
        <v>0</v>
      </c>
      <c r="J123" s="155">
        <v>0</v>
      </c>
      <c r="K123" s="155">
        <v>0</v>
      </c>
      <c r="L123" s="155">
        <v>0</v>
      </c>
      <c r="M123" s="155">
        <v>0</v>
      </c>
      <c r="N123" s="155">
        <v>0</v>
      </c>
      <c r="O123" s="281">
        <f t="shared" si="37"/>
        <v>0</v>
      </c>
      <c r="P123" s="282">
        <f t="shared" si="38"/>
        <v>0</v>
      </c>
      <c r="Q123" s="200"/>
      <c r="R123" s="200"/>
      <c r="S123" s="200"/>
      <c r="T123" s="200"/>
      <c r="U123" s="200"/>
      <c r="V123" s="200"/>
      <c r="W123" s="200"/>
      <c r="X123" s="200"/>
      <c r="Y123" s="200"/>
      <c r="Z123" s="200"/>
      <c r="AA123" s="200"/>
      <c r="AB123" s="200"/>
      <c r="AC123" s="200"/>
      <c r="AD123" s="200"/>
      <c r="AE123" s="200"/>
    </row>
    <row r="124" spans="1:31" s="197" customFormat="1">
      <c r="A124" s="198"/>
      <c r="B124" s="155" t="s">
        <v>65</v>
      </c>
      <c r="C124" s="155">
        <v>0</v>
      </c>
      <c r="D124" s="155">
        <v>0</v>
      </c>
      <c r="E124" s="155">
        <v>0</v>
      </c>
      <c r="F124" s="155">
        <v>0</v>
      </c>
      <c r="G124" s="155">
        <v>0</v>
      </c>
      <c r="H124" s="155">
        <v>0</v>
      </c>
      <c r="I124" s="155">
        <v>0</v>
      </c>
      <c r="J124" s="155">
        <v>0</v>
      </c>
      <c r="K124" s="155">
        <v>0</v>
      </c>
      <c r="L124" s="155">
        <v>0</v>
      </c>
      <c r="M124" s="155">
        <v>0</v>
      </c>
      <c r="N124" s="155">
        <v>0</v>
      </c>
      <c r="O124" s="281">
        <f t="shared" si="37"/>
        <v>0</v>
      </c>
      <c r="P124" s="282">
        <f t="shared" si="38"/>
        <v>0</v>
      </c>
      <c r="Q124" s="200"/>
      <c r="R124" s="200"/>
      <c r="S124" s="200"/>
      <c r="T124" s="200"/>
      <c r="U124" s="200"/>
      <c r="V124" s="200"/>
      <c r="W124" s="200"/>
      <c r="X124" s="200"/>
      <c r="Y124" s="200"/>
      <c r="Z124" s="200"/>
      <c r="AA124" s="200"/>
      <c r="AB124" s="200"/>
      <c r="AC124" s="200"/>
      <c r="AD124" s="200"/>
      <c r="AE124" s="200"/>
    </row>
    <row r="125" spans="1:31" s="197" customFormat="1">
      <c r="A125" s="198"/>
      <c r="B125" s="155" t="s">
        <v>24</v>
      </c>
      <c r="C125" s="155">
        <v>0</v>
      </c>
      <c r="D125" s="155">
        <v>0</v>
      </c>
      <c r="E125" s="155">
        <v>0</v>
      </c>
      <c r="F125" s="155">
        <v>0</v>
      </c>
      <c r="G125" s="155">
        <v>0</v>
      </c>
      <c r="H125" s="155">
        <v>0</v>
      </c>
      <c r="I125" s="155">
        <v>0</v>
      </c>
      <c r="J125" s="155">
        <v>0</v>
      </c>
      <c r="K125" s="155">
        <v>0</v>
      </c>
      <c r="L125" s="155">
        <v>0</v>
      </c>
      <c r="M125" s="155">
        <v>0</v>
      </c>
      <c r="N125" s="155">
        <v>0</v>
      </c>
      <c r="O125" s="281">
        <f t="shared" si="37"/>
        <v>0</v>
      </c>
      <c r="P125" s="282">
        <f t="shared" si="38"/>
        <v>0</v>
      </c>
      <c r="Q125" s="200"/>
      <c r="R125" s="200"/>
      <c r="S125" s="200"/>
      <c r="T125" s="200"/>
      <c r="U125" s="200"/>
      <c r="V125" s="200"/>
      <c r="W125" s="200"/>
      <c r="X125" s="200"/>
      <c r="Y125" s="200"/>
      <c r="Z125" s="200"/>
      <c r="AA125" s="200"/>
      <c r="AB125" s="200"/>
      <c r="AC125" s="200"/>
      <c r="AD125" s="200"/>
      <c r="AE125" s="200"/>
    </row>
    <row r="126" spans="1:31" s="197" customFormat="1">
      <c r="A126" s="198"/>
      <c r="B126" s="155" t="s">
        <v>3</v>
      </c>
      <c r="C126" s="155">
        <v>0</v>
      </c>
      <c r="D126" s="155">
        <v>0</v>
      </c>
      <c r="E126" s="155">
        <v>0</v>
      </c>
      <c r="F126" s="155">
        <v>0</v>
      </c>
      <c r="G126" s="155">
        <v>0</v>
      </c>
      <c r="H126" s="155">
        <v>0</v>
      </c>
      <c r="I126" s="155">
        <v>0</v>
      </c>
      <c r="J126" s="155">
        <v>0</v>
      </c>
      <c r="K126" s="155">
        <v>0</v>
      </c>
      <c r="L126" s="155">
        <v>0</v>
      </c>
      <c r="M126" s="155">
        <v>0</v>
      </c>
      <c r="N126" s="155">
        <v>0</v>
      </c>
      <c r="O126" s="281">
        <f t="shared" si="37"/>
        <v>0</v>
      </c>
      <c r="P126" s="282">
        <f t="shared" si="38"/>
        <v>0</v>
      </c>
      <c r="Q126" s="200"/>
      <c r="R126" s="200"/>
      <c r="S126" s="200"/>
      <c r="T126" s="200"/>
      <c r="U126" s="200"/>
      <c r="V126" s="200"/>
      <c r="W126" s="200"/>
      <c r="X126" s="200"/>
      <c r="Y126" s="200"/>
      <c r="Z126" s="200"/>
      <c r="AA126" s="200"/>
      <c r="AB126" s="200"/>
      <c r="AC126" s="200"/>
      <c r="AD126" s="200"/>
      <c r="AE126" s="200"/>
    </row>
    <row r="127" spans="1:31">
      <c r="A127" s="171"/>
      <c r="B127" s="158" t="s">
        <v>75</v>
      </c>
      <c r="C127" s="157">
        <f>SUBTOTAL(9,C121:C126)</f>
        <v>0</v>
      </c>
      <c r="D127" s="157">
        <f t="shared" ref="D127:N127" si="39">SUBTOTAL(9,D121:D126)</f>
        <v>0</v>
      </c>
      <c r="E127" s="157">
        <f t="shared" si="39"/>
        <v>0</v>
      </c>
      <c r="F127" s="157">
        <f t="shared" si="39"/>
        <v>0</v>
      </c>
      <c r="G127" s="157">
        <f t="shared" si="39"/>
        <v>0</v>
      </c>
      <c r="H127" s="157">
        <f t="shared" si="39"/>
        <v>0</v>
      </c>
      <c r="I127" s="157">
        <f t="shared" si="39"/>
        <v>0</v>
      </c>
      <c r="J127" s="157">
        <f t="shared" si="39"/>
        <v>0</v>
      </c>
      <c r="K127" s="157">
        <f t="shared" si="39"/>
        <v>0</v>
      </c>
      <c r="L127" s="157">
        <f t="shared" si="39"/>
        <v>0</v>
      </c>
      <c r="M127" s="157">
        <f t="shared" si="39"/>
        <v>0</v>
      </c>
      <c r="N127" s="157">
        <f t="shared" si="39"/>
        <v>0</v>
      </c>
      <c r="O127" s="281">
        <f t="shared" si="37"/>
        <v>0</v>
      </c>
      <c r="P127" s="282">
        <f t="shared" si="38"/>
        <v>0</v>
      </c>
      <c r="Q127" s="19"/>
      <c r="R127" s="19"/>
      <c r="S127" s="19"/>
      <c r="T127" s="19"/>
      <c r="U127" s="19"/>
      <c r="V127" s="19"/>
      <c r="W127" s="19"/>
      <c r="X127" s="19"/>
      <c r="Y127" s="19"/>
      <c r="Z127" s="19"/>
      <c r="AA127" s="19"/>
      <c r="AB127" s="19"/>
      <c r="AC127" s="19"/>
      <c r="AD127" s="19"/>
      <c r="AE127" s="19"/>
    </row>
    <row r="128" spans="1:31" s="3" customFormat="1" ht="16.5">
      <c r="A128" s="319" t="s">
        <v>27</v>
      </c>
      <c r="B128" s="325"/>
      <c r="C128" s="175"/>
      <c r="D128" s="162"/>
      <c r="E128" s="162"/>
      <c r="F128" s="162"/>
      <c r="G128" s="162"/>
      <c r="H128" s="162"/>
      <c r="I128" s="162"/>
      <c r="J128" s="162"/>
      <c r="K128" s="162"/>
      <c r="L128" s="162"/>
      <c r="M128" s="162"/>
      <c r="N128" s="162"/>
      <c r="O128" s="340"/>
      <c r="P128" s="342"/>
      <c r="Q128" s="20"/>
      <c r="R128" s="20"/>
      <c r="S128" s="20"/>
      <c r="T128" s="20"/>
      <c r="U128" s="20"/>
      <c r="V128" s="20"/>
      <c r="W128" s="20"/>
      <c r="X128" s="20"/>
      <c r="Y128" s="20"/>
      <c r="Z128" s="20"/>
      <c r="AA128" s="20"/>
      <c r="AB128" s="20"/>
      <c r="AC128" s="20"/>
      <c r="AD128" s="20"/>
      <c r="AE128" s="20"/>
    </row>
    <row r="129" spans="1:31" s="197" customFormat="1">
      <c r="A129" s="202"/>
      <c r="B129" s="155" t="s">
        <v>36</v>
      </c>
      <c r="C129" s="155">
        <v>0</v>
      </c>
      <c r="D129" s="155">
        <v>0</v>
      </c>
      <c r="E129" s="155">
        <v>0</v>
      </c>
      <c r="F129" s="155">
        <v>0</v>
      </c>
      <c r="G129" s="155">
        <v>0</v>
      </c>
      <c r="H129" s="155">
        <v>0</v>
      </c>
      <c r="I129" s="155">
        <v>0</v>
      </c>
      <c r="J129" s="155">
        <v>0</v>
      </c>
      <c r="K129" s="155">
        <v>0</v>
      </c>
      <c r="L129" s="155">
        <v>0</v>
      </c>
      <c r="M129" s="155">
        <v>0</v>
      </c>
      <c r="N129" s="155">
        <v>0</v>
      </c>
      <c r="O129" s="281">
        <f>SUM(C129:N129)</f>
        <v>0</v>
      </c>
      <c r="P129" s="282">
        <f>AVERAGE(C129:N129)</f>
        <v>0</v>
      </c>
      <c r="Q129" s="200"/>
      <c r="R129" s="200"/>
      <c r="S129" s="200"/>
      <c r="T129" s="200"/>
      <c r="U129" s="200"/>
      <c r="V129" s="200"/>
      <c r="W129" s="200"/>
      <c r="X129" s="200"/>
      <c r="Y129" s="200"/>
      <c r="Z129" s="200"/>
      <c r="AA129" s="200"/>
      <c r="AB129" s="200"/>
      <c r="AC129" s="200"/>
      <c r="AD129" s="200"/>
      <c r="AE129" s="200"/>
    </row>
    <row r="130" spans="1:31" s="197" customFormat="1">
      <c r="A130" s="198"/>
      <c r="B130" s="155" t="s">
        <v>270</v>
      </c>
      <c r="C130" s="155">
        <v>0</v>
      </c>
      <c r="D130" s="155">
        <v>0</v>
      </c>
      <c r="E130" s="155">
        <v>0</v>
      </c>
      <c r="F130" s="155">
        <v>0</v>
      </c>
      <c r="G130" s="155">
        <v>0</v>
      </c>
      <c r="H130" s="155">
        <v>0</v>
      </c>
      <c r="I130" s="155">
        <v>0</v>
      </c>
      <c r="J130" s="155">
        <v>0</v>
      </c>
      <c r="K130" s="155">
        <v>0</v>
      </c>
      <c r="L130" s="155">
        <v>0</v>
      </c>
      <c r="M130" s="155">
        <v>0</v>
      </c>
      <c r="N130" s="155">
        <v>0</v>
      </c>
      <c r="O130" s="281">
        <f t="shared" ref="O130:O134" si="40">SUM(C130:N130)</f>
        <v>0</v>
      </c>
      <c r="P130" s="282">
        <f t="shared" ref="P130:P134" si="41">AVERAGE(C130:N130)</f>
        <v>0</v>
      </c>
      <c r="Q130" s="200"/>
      <c r="R130" s="200"/>
      <c r="S130" s="200"/>
      <c r="T130" s="200"/>
      <c r="U130" s="200"/>
      <c r="V130" s="200"/>
      <c r="W130" s="200"/>
      <c r="X130" s="200"/>
      <c r="Y130" s="200"/>
      <c r="Z130" s="200"/>
      <c r="AA130" s="200"/>
      <c r="AB130" s="200"/>
      <c r="AC130" s="200"/>
      <c r="AD130" s="200"/>
      <c r="AE130" s="200"/>
    </row>
    <row r="131" spans="1:31" s="197" customFormat="1">
      <c r="A131" s="198"/>
      <c r="B131" s="155" t="s">
        <v>271</v>
      </c>
      <c r="C131" s="155">
        <v>0</v>
      </c>
      <c r="D131" s="155">
        <v>0</v>
      </c>
      <c r="E131" s="155">
        <v>0</v>
      </c>
      <c r="F131" s="155">
        <v>0</v>
      </c>
      <c r="G131" s="155">
        <v>0</v>
      </c>
      <c r="H131" s="155">
        <v>0</v>
      </c>
      <c r="I131" s="155">
        <v>0</v>
      </c>
      <c r="J131" s="155">
        <v>0</v>
      </c>
      <c r="K131" s="155">
        <v>0</v>
      </c>
      <c r="L131" s="155">
        <v>0</v>
      </c>
      <c r="M131" s="155">
        <v>0</v>
      </c>
      <c r="N131" s="155">
        <v>0</v>
      </c>
      <c r="O131" s="281">
        <f t="shared" si="40"/>
        <v>0</v>
      </c>
      <c r="P131" s="282">
        <f t="shared" si="41"/>
        <v>0</v>
      </c>
      <c r="Q131" s="200"/>
      <c r="R131" s="200"/>
      <c r="S131" s="200"/>
      <c r="T131" s="200"/>
      <c r="U131" s="200"/>
      <c r="V131" s="200"/>
      <c r="W131" s="200"/>
      <c r="X131" s="200"/>
      <c r="Y131" s="200"/>
      <c r="Z131" s="200"/>
      <c r="AA131" s="200"/>
      <c r="AB131" s="200"/>
      <c r="AC131" s="200"/>
      <c r="AD131" s="200"/>
      <c r="AE131" s="200"/>
    </row>
    <row r="132" spans="1:31" s="197" customFormat="1">
      <c r="A132" s="198"/>
      <c r="B132" s="155" t="s">
        <v>37</v>
      </c>
      <c r="C132" s="155">
        <v>0</v>
      </c>
      <c r="D132" s="155">
        <v>0</v>
      </c>
      <c r="E132" s="155">
        <v>0</v>
      </c>
      <c r="F132" s="155">
        <v>0</v>
      </c>
      <c r="G132" s="155">
        <v>0</v>
      </c>
      <c r="H132" s="155">
        <v>0</v>
      </c>
      <c r="I132" s="155">
        <v>0</v>
      </c>
      <c r="J132" s="155">
        <v>0</v>
      </c>
      <c r="K132" s="155">
        <v>0</v>
      </c>
      <c r="L132" s="155">
        <v>0</v>
      </c>
      <c r="M132" s="155">
        <v>0</v>
      </c>
      <c r="N132" s="155">
        <v>0</v>
      </c>
      <c r="O132" s="281">
        <f t="shared" si="40"/>
        <v>0</v>
      </c>
      <c r="P132" s="282">
        <f t="shared" si="41"/>
        <v>0</v>
      </c>
      <c r="Q132" s="200"/>
      <c r="R132" s="200"/>
      <c r="S132" s="200"/>
      <c r="T132" s="200"/>
      <c r="U132" s="200"/>
      <c r="V132" s="200"/>
      <c r="W132" s="200"/>
      <c r="X132" s="200"/>
      <c r="Y132" s="200"/>
      <c r="Z132" s="200"/>
      <c r="AA132" s="200"/>
      <c r="AB132" s="200"/>
      <c r="AC132" s="200"/>
      <c r="AD132" s="200"/>
      <c r="AE132" s="200"/>
    </row>
    <row r="133" spans="1:31" s="197" customFormat="1">
      <c r="A133" s="198"/>
      <c r="B133" s="155" t="s">
        <v>3</v>
      </c>
      <c r="C133" s="155">
        <v>0</v>
      </c>
      <c r="D133" s="155">
        <v>0</v>
      </c>
      <c r="E133" s="155">
        <v>0</v>
      </c>
      <c r="F133" s="155">
        <v>0</v>
      </c>
      <c r="G133" s="155">
        <v>0</v>
      </c>
      <c r="H133" s="155">
        <v>0</v>
      </c>
      <c r="I133" s="155">
        <v>0</v>
      </c>
      <c r="J133" s="155">
        <v>0</v>
      </c>
      <c r="K133" s="155">
        <v>0</v>
      </c>
      <c r="L133" s="155">
        <v>0</v>
      </c>
      <c r="M133" s="155">
        <v>0</v>
      </c>
      <c r="N133" s="155">
        <v>0</v>
      </c>
      <c r="O133" s="281">
        <f t="shared" si="40"/>
        <v>0</v>
      </c>
      <c r="P133" s="282">
        <f t="shared" si="41"/>
        <v>0</v>
      </c>
      <c r="Q133" s="200"/>
      <c r="R133" s="200"/>
      <c r="S133" s="200"/>
      <c r="T133" s="200"/>
      <c r="U133" s="200"/>
      <c r="V133" s="200"/>
      <c r="W133" s="200"/>
      <c r="X133" s="200"/>
      <c r="Y133" s="200"/>
      <c r="Z133" s="200"/>
      <c r="AA133" s="200"/>
      <c r="AB133" s="200"/>
      <c r="AC133" s="200"/>
      <c r="AD133" s="200"/>
      <c r="AE133" s="200"/>
    </row>
    <row r="134" spans="1:31">
      <c r="A134" s="171"/>
      <c r="B134" s="158" t="s">
        <v>75</v>
      </c>
      <c r="C134" s="157">
        <f>SUBTOTAL(9,C129:C133)</f>
        <v>0</v>
      </c>
      <c r="D134" s="157">
        <f t="shared" ref="D134:N134" si="42">SUBTOTAL(9,D129:D133)</f>
        <v>0</v>
      </c>
      <c r="E134" s="157">
        <f t="shared" si="42"/>
        <v>0</v>
      </c>
      <c r="F134" s="157">
        <f t="shared" si="42"/>
        <v>0</v>
      </c>
      <c r="G134" s="157">
        <f t="shared" si="42"/>
        <v>0</v>
      </c>
      <c r="H134" s="157">
        <f t="shared" si="42"/>
        <v>0</v>
      </c>
      <c r="I134" s="157">
        <f t="shared" si="42"/>
        <v>0</v>
      </c>
      <c r="J134" s="157">
        <f t="shared" si="42"/>
        <v>0</v>
      </c>
      <c r="K134" s="157">
        <f t="shared" si="42"/>
        <v>0</v>
      </c>
      <c r="L134" s="157">
        <f t="shared" si="42"/>
        <v>0</v>
      </c>
      <c r="M134" s="157">
        <f t="shared" si="42"/>
        <v>0</v>
      </c>
      <c r="N134" s="157">
        <f t="shared" si="42"/>
        <v>0</v>
      </c>
      <c r="O134" s="281">
        <f t="shared" si="40"/>
        <v>0</v>
      </c>
      <c r="P134" s="282">
        <f t="shared" si="41"/>
        <v>0</v>
      </c>
      <c r="Q134" s="19"/>
      <c r="R134" s="19"/>
      <c r="S134" s="19"/>
      <c r="T134" s="19"/>
      <c r="U134" s="19"/>
      <c r="V134" s="19"/>
      <c r="W134" s="19"/>
      <c r="X134" s="19"/>
      <c r="Y134" s="19"/>
      <c r="Z134" s="19"/>
      <c r="AA134" s="19"/>
      <c r="AB134" s="19"/>
      <c r="AC134" s="19"/>
      <c r="AD134" s="19"/>
      <c r="AE134" s="19"/>
    </row>
    <row r="135" spans="1:31" s="3" customFormat="1" ht="16.5">
      <c r="A135" s="319" t="s">
        <v>73</v>
      </c>
      <c r="B135" s="325"/>
      <c r="C135" s="175"/>
      <c r="D135" s="162"/>
      <c r="E135" s="162"/>
      <c r="F135" s="162"/>
      <c r="G135" s="162"/>
      <c r="H135" s="162"/>
      <c r="I135" s="162"/>
      <c r="J135" s="162"/>
      <c r="K135" s="162"/>
      <c r="L135" s="162"/>
      <c r="M135" s="162"/>
      <c r="N135" s="162"/>
      <c r="O135" s="340"/>
      <c r="P135" s="342"/>
      <c r="Q135" s="20"/>
      <c r="R135" s="20"/>
      <c r="S135" s="20"/>
      <c r="T135" s="20"/>
      <c r="U135" s="20"/>
      <c r="V135" s="20"/>
      <c r="W135" s="20"/>
      <c r="X135" s="20"/>
      <c r="Y135" s="20"/>
      <c r="Z135" s="20"/>
      <c r="AA135" s="20"/>
      <c r="AB135" s="20"/>
      <c r="AC135" s="20"/>
      <c r="AD135" s="20"/>
      <c r="AE135" s="20"/>
    </row>
    <row r="136" spans="1:31" s="197" customFormat="1">
      <c r="A136" s="202"/>
      <c r="B136" s="155" t="s">
        <v>111</v>
      </c>
      <c r="C136" s="155">
        <v>0</v>
      </c>
      <c r="D136" s="155">
        <v>0</v>
      </c>
      <c r="E136" s="155">
        <v>0</v>
      </c>
      <c r="F136" s="155">
        <v>0</v>
      </c>
      <c r="G136" s="155">
        <v>0</v>
      </c>
      <c r="H136" s="155">
        <v>0</v>
      </c>
      <c r="I136" s="155">
        <v>0</v>
      </c>
      <c r="J136" s="155">
        <v>0</v>
      </c>
      <c r="K136" s="155">
        <v>0</v>
      </c>
      <c r="L136" s="155">
        <v>0</v>
      </c>
      <c r="M136" s="155">
        <v>0</v>
      </c>
      <c r="N136" s="155">
        <v>0</v>
      </c>
      <c r="O136" s="281">
        <f>SUM(C136:N136)</f>
        <v>0</v>
      </c>
      <c r="P136" s="282">
        <f>AVERAGE(C136:N136)</f>
        <v>0</v>
      </c>
      <c r="Q136" s="200"/>
      <c r="R136" s="200"/>
      <c r="S136" s="200"/>
      <c r="T136" s="200"/>
      <c r="U136" s="200"/>
      <c r="V136" s="200"/>
      <c r="W136" s="200"/>
      <c r="X136" s="200"/>
      <c r="Y136" s="200"/>
      <c r="Z136" s="200"/>
      <c r="AA136" s="200"/>
      <c r="AB136" s="200"/>
      <c r="AC136" s="200"/>
      <c r="AD136" s="200"/>
      <c r="AE136" s="200"/>
    </row>
    <row r="137" spans="1:31" s="197" customFormat="1">
      <c r="A137" s="198"/>
      <c r="B137" s="155" t="s">
        <v>231</v>
      </c>
      <c r="C137" s="155">
        <v>0</v>
      </c>
      <c r="D137" s="155">
        <v>0</v>
      </c>
      <c r="E137" s="155">
        <v>0</v>
      </c>
      <c r="F137" s="155">
        <v>0</v>
      </c>
      <c r="G137" s="155">
        <v>0</v>
      </c>
      <c r="H137" s="155">
        <v>0</v>
      </c>
      <c r="I137" s="155">
        <v>0</v>
      </c>
      <c r="J137" s="155">
        <v>0</v>
      </c>
      <c r="K137" s="155">
        <v>0</v>
      </c>
      <c r="L137" s="155">
        <v>0</v>
      </c>
      <c r="M137" s="155">
        <v>0</v>
      </c>
      <c r="N137" s="155">
        <v>0</v>
      </c>
      <c r="O137" s="281">
        <f t="shared" ref="O137:O139" si="43">SUM(C137:N137)</f>
        <v>0</v>
      </c>
      <c r="P137" s="282">
        <f t="shared" ref="P137:P139" si="44">AVERAGE(C137:N137)</f>
        <v>0</v>
      </c>
      <c r="Q137" s="200"/>
      <c r="R137" s="200"/>
      <c r="S137" s="200"/>
      <c r="T137" s="200"/>
      <c r="U137" s="200"/>
      <c r="V137" s="200"/>
      <c r="W137" s="200"/>
      <c r="X137" s="200"/>
      <c r="Y137" s="200"/>
      <c r="Z137" s="200"/>
      <c r="AA137" s="200"/>
      <c r="AB137" s="200"/>
      <c r="AC137" s="200"/>
      <c r="AD137" s="200"/>
      <c r="AE137" s="200"/>
    </row>
    <row r="138" spans="1:31" s="197" customFormat="1">
      <c r="A138" s="198"/>
      <c r="B138" s="155" t="s">
        <v>3</v>
      </c>
      <c r="C138" s="155">
        <v>0</v>
      </c>
      <c r="D138" s="155">
        <v>0</v>
      </c>
      <c r="E138" s="155">
        <v>0</v>
      </c>
      <c r="F138" s="155">
        <v>0</v>
      </c>
      <c r="G138" s="155">
        <v>0</v>
      </c>
      <c r="H138" s="155">
        <v>0</v>
      </c>
      <c r="I138" s="155">
        <v>0</v>
      </c>
      <c r="J138" s="155">
        <v>0</v>
      </c>
      <c r="K138" s="155">
        <v>0</v>
      </c>
      <c r="L138" s="155">
        <v>0</v>
      </c>
      <c r="M138" s="155">
        <v>0</v>
      </c>
      <c r="N138" s="155">
        <v>0</v>
      </c>
      <c r="O138" s="281">
        <f t="shared" si="43"/>
        <v>0</v>
      </c>
      <c r="P138" s="282">
        <f t="shared" si="44"/>
        <v>0</v>
      </c>
      <c r="Q138" s="200"/>
      <c r="R138" s="200"/>
      <c r="S138" s="200"/>
      <c r="T138" s="200"/>
      <c r="U138" s="200"/>
      <c r="V138" s="200"/>
      <c r="W138" s="200"/>
      <c r="X138" s="200"/>
      <c r="Y138" s="200"/>
      <c r="Z138" s="200"/>
      <c r="AA138" s="200"/>
      <c r="AB138" s="200"/>
      <c r="AC138" s="200"/>
      <c r="AD138" s="200"/>
      <c r="AE138" s="200"/>
    </row>
    <row r="139" spans="1:31" s="197" customFormat="1">
      <c r="A139" s="198"/>
      <c r="B139" s="155" t="s">
        <v>3</v>
      </c>
      <c r="C139" s="155">
        <v>0</v>
      </c>
      <c r="D139" s="155">
        <v>0</v>
      </c>
      <c r="E139" s="155">
        <v>0</v>
      </c>
      <c r="F139" s="155">
        <v>0</v>
      </c>
      <c r="G139" s="155">
        <v>0</v>
      </c>
      <c r="H139" s="155">
        <v>0</v>
      </c>
      <c r="I139" s="155">
        <v>0</v>
      </c>
      <c r="J139" s="155">
        <v>0</v>
      </c>
      <c r="K139" s="155">
        <v>0</v>
      </c>
      <c r="L139" s="155">
        <v>0</v>
      </c>
      <c r="M139" s="155">
        <v>0</v>
      </c>
      <c r="N139" s="155">
        <v>0</v>
      </c>
      <c r="O139" s="281">
        <f t="shared" si="43"/>
        <v>0</v>
      </c>
      <c r="P139" s="282">
        <f t="shared" si="44"/>
        <v>0</v>
      </c>
      <c r="Q139" s="200"/>
      <c r="R139" s="200"/>
      <c r="S139" s="200"/>
      <c r="T139" s="200"/>
      <c r="U139" s="200"/>
      <c r="V139" s="200"/>
      <c r="W139" s="200"/>
      <c r="X139" s="200"/>
      <c r="Y139" s="200"/>
      <c r="Z139" s="200"/>
      <c r="AA139" s="200"/>
      <c r="AB139" s="200"/>
      <c r="AC139" s="200"/>
      <c r="AD139" s="200"/>
      <c r="AE139" s="200"/>
    </row>
    <row r="140" spans="1:31" s="207" customFormat="1">
      <c r="A140" s="208"/>
      <c r="B140" s="287" t="s">
        <v>75</v>
      </c>
      <c r="C140" s="288">
        <f t="shared" ref="C140:N140" si="45">SUBTOTAL(9,C136:C139)</f>
        <v>0</v>
      </c>
      <c r="D140" s="288">
        <f t="shared" si="45"/>
        <v>0</v>
      </c>
      <c r="E140" s="288">
        <f t="shared" si="45"/>
        <v>0</v>
      </c>
      <c r="F140" s="288">
        <f t="shared" si="45"/>
        <v>0</v>
      </c>
      <c r="G140" s="288">
        <f t="shared" si="45"/>
        <v>0</v>
      </c>
      <c r="H140" s="288">
        <f t="shared" si="45"/>
        <v>0</v>
      </c>
      <c r="I140" s="288">
        <f t="shared" si="45"/>
        <v>0</v>
      </c>
      <c r="J140" s="288">
        <f t="shared" si="45"/>
        <v>0</v>
      </c>
      <c r="K140" s="288">
        <f t="shared" si="45"/>
        <v>0</v>
      </c>
      <c r="L140" s="288">
        <f t="shared" si="45"/>
        <v>0</v>
      </c>
      <c r="M140" s="288">
        <f t="shared" si="45"/>
        <v>0</v>
      </c>
      <c r="N140" s="288">
        <f t="shared" si="45"/>
        <v>0</v>
      </c>
      <c r="O140" s="281">
        <f>SUM(C140:N140)</f>
        <v>0</v>
      </c>
      <c r="P140" s="282">
        <f>AVERAGE(C140:N140)</f>
        <v>0</v>
      </c>
      <c r="Q140" s="289"/>
      <c r="R140" s="289"/>
      <c r="S140" s="289"/>
      <c r="T140" s="289"/>
      <c r="U140" s="289"/>
      <c r="V140" s="289"/>
      <c r="W140" s="289"/>
      <c r="X140" s="289"/>
      <c r="Y140" s="289"/>
      <c r="Z140" s="289"/>
      <c r="AA140" s="289"/>
      <c r="AB140" s="289"/>
      <c r="AC140" s="289"/>
      <c r="AD140" s="289"/>
      <c r="AE140" s="289"/>
    </row>
    <row r="141" spans="1:31" s="3" customFormat="1" ht="15.75" customHeight="1">
      <c r="A141" s="319" t="s">
        <v>284</v>
      </c>
      <c r="B141" s="325"/>
      <c r="C141" s="162"/>
      <c r="D141" s="162"/>
      <c r="E141" s="162"/>
      <c r="F141" s="162"/>
      <c r="G141" s="162"/>
      <c r="H141" s="162"/>
      <c r="I141" s="162"/>
      <c r="J141" s="162"/>
      <c r="K141" s="162"/>
      <c r="L141" s="162"/>
      <c r="M141" s="162"/>
      <c r="N141" s="162"/>
      <c r="O141" s="340"/>
      <c r="P141" s="342"/>
      <c r="Q141" s="20"/>
      <c r="R141" s="20"/>
      <c r="S141" s="20"/>
      <c r="T141" s="20"/>
      <c r="U141" s="20"/>
      <c r="V141" s="20"/>
      <c r="W141" s="20"/>
      <c r="X141" s="20"/>
      <c r="Y141" s="20"/>
      <c r="Z141" s="20"/>
      <c r="AA141" s="20"/>
      <c r="AB141" s="20"/>
      <c r="AC141" s="20"/>
      <c r="AD141" s="20"/>
      <c r="AE141" s="20"/>
    </row>
    <row r="142" spans="1:31" s="197" customFormat="1">
      <c r="A142" s="202"/>
      <c r="B142" s="155" t="s">
        <v>285</v>
      </c>
      <c r="C142" s="155">
        <v>0</v>
      </c>
      <c r="D142" s="155">
        <v>0</v>
      </c>
      <c r="E142" s="155">
        <v>0</v>
      </c>
      <c r="F142" s="155">
        <v>0</v>
      </c>
      <c r="G142" s="155">
        <v>0</v>
      </c>
      <c r="H142" s="155">
        <v>0</v>
      </c>
      <c r="I142" s="155">
        <v>0</v>
      </c>
      <c r="J142" s="155">
        <v>0</v>
      </c>
      <c r="K142" s="155">
        <v>0</v>
      </c>
      <c r="L142" s="155">
        <v>0</v>
      </c>
      <c r="M142" s="155">
        <v>0</v>
      </c>
      <c r="N142" s="155">
        <v>0</v>
      </c>
      <c r="O142" s="281">
        <f>SUM(C142:N142)</f>
        <v>0</v>
      </c>
      <c r="P142" s="282">
        <f>AVERAGE(C142:N142)</f>
        <v>0</v>
      </c>
      <c r="Q142" s="200"/>
      <c r="R142" s="200"/>
      <c r="S142" s="200"/>
      <c r="T142" s="200"/>
      <c r="U142" s="200"/>
      <c r="V142" s="200"/>
      <c r="W142" s="200"/>
      <c r="X142" s="200"/>
      <c r="Y142" s="200"/>
      <c r="Z142" s="200"/>
      <c r="AA142" s="200"/>
      <c r="AB142" s="200"/>
      <c r="AC142" s="200"/>
      <c r="AD142" s="200"/>
      <c r="AE142" s="200"/>
    </row>
    <row r="143" spans="1:31" s="197" customFormat="1">
      <c r="A143" s="198"/>
      <c r="B143" s="155" t="s">
        <v>285</v>
      </c>
      <c r="C143" s="155">
        <v>0</v>
      </c>
      <c r="D143" s="155">
        <v>0</v>
      </c>
      <c r="E143" s="155">
        <v>0</v>
      </c>
      <c r="F143" s="155">
        <v>0</v>
      </c>
      <c r="G143" s="155">
        <v>0</v>
      </c>
      <c r="H143" s="155">
        <v>0</v>
      </c>
      <c r="I143" s="155">
        <v>0</v>
      </c>
      <c r="J143" s="155">
        <v>0</v>
      </c>
      <c r="K143" s="155">
        <v>0</v>
      </c>
      <c r="L143" s="155">
        <v>0</v>
      </c>
      <c r="M143" s="155">
        <v>0</v>
      </c>
      <c r="N143" s="155">
        <v>0</v>
      </c>
      <c r="O143" s="281">
        <f t="shared" ref="O143:O147" si="46">SUM(C143:N143)</f>
        <v>0</v>
      </c>
      <c r="P143" s="282">
        <f t="shared" ref="P143:P147" si="47">AVERAGE(C143:N143)</f>
        <v>0</v>
      </c>
      <c r="Q143" s="200"/>
      <c r="R143" s="200"/>
      <c r="S143" s="200"/>
      <c r="T143" s="200"/>
      <c r="U143" s="200"/>
      <c r="V143" s="200"/>
      <c r="W143" s="200"/>
      <c r="X143" s="200"/>
      <c r="Y143" s="200"/>
      <c r="Z143" s="200"/>
      <c r="AA143" s="200"/>
      <c r="AB143" s="200"/>
      <c r="AC143" s="200"/>
      <c r="AD143" s="200"/>
      <c r="AE143" s="200"/>
    </row>
    <row r="144" spans="1:31" s="197" customFormat="1">
      <c r="A144" s="198"/>
      <c r="B144" s="155" t="s">
        <v>285</v>
      </c>
      <c r="C144" s="155">
        <v>0</v>
      </c>
      <c r="D144" s="155">
        <v>0</v>
      </c>
      <c r="E144" s="155">
        <v>0</v>
      </c>
      <c r="F144" s="155">
        <v>0</v>
      </c>
      <c r="G144" s="155">
        <v>0</v>
      </c>
      <c r="H144" s="155">
        <v>0</v>
      </c>
      <c r="I144" s="155">
        <v>0</v>
      </c>
      <c r="J144" s="155">
        <v>0</v>
      </c>
      <c r="K144" s="155">
        <v>0</v>
      </c>
      <c r="L144" s="155">
        <v>0</v>
      </c>
      <c r="M144" s="155">
        <v>0</v>
      </c>
      <c r="N144" s="155">
        <v>0</v>
      </c>
      <c r="O144" s="281">
        <f t="shared" si="46"/>
        <v>0</v>
      </c>
      <c r="P144" s="282">
        <f t="shared" si="47"/>
        <v>0</v>
      </c>
      <c r="Q144" s="200"/>
      <c r="R144" s="200"/>
      <c r="S144" s="200"/>
      <c r="T144" s="200"/>
      <c r="U144" s="200"/>
      <c r="V144" s="200"/>
      <c r="W144" s="200"/>
      <c r="X144" s="200"/>
      <c r="Y144" s="200"/>
      <c r="Z144" s="200"/>
      <c r="AA144" s="200"/>
      <c r="AB144" s="200"/>
      <c r="AC144" s="200"/>
      <c r="AD144" s="200"/>
      <c r="AE144" s="200"/>
    </row>
    <row r="145" spans="1:31" s="197" customFormat="1">
      <c r="A145" s="198"/>
      <c r="B145" s="155" t="s">
        <v>285</v>
      </c>
      <c r="C145" s="155">
        <v>0</v>
      </c>
      <c r="D145" s="155">
        <v>0</v>
      </c>
      <c r="E145" s="155">
        <v>0</v>
      </c>
      <c r="F145" s="155">
        <v>0</v>
      </c>
      <c r="G145" s="155">
        <v>0</v>
      </c>
      <c r="H145" s="155">
        <v>0</v>
      </c>
      <c r="I145" s="155">
        <v>0</v>
      </c>
      <c r="J145" s="155">
        <v>0</v>
      </c>
      <c r="K145" s="155">
        <v>0</v>
      </c>
      <c r="L145" s="155">
        <v>0</v>
      </c>
      <c r="M145" s="155">
        <v>0</v>
      </c>
      <c r="N145" s="155">
        <v>0</v>
      </c>
      <c r="O145" s="281">
        <f t="shared" si="46"/>
        <v>0</v>
      </c>
      <c r="P145" s="282">
        <f t="shared" si="47"/>
        <v>0</v>
      </c>
      <c r="Q145" s="200"/>
      <c r="R145" s="200"/>
      <c r="S145" s="200"/>
      <c r="T145" s="200"/>
      <c r="U145" s="200"/>
      <c r="V145" s="200"/>
      <c r="W145" s="200"/>
      <c r="X145" s="200"/>
      <c r="Y145" s="200"/>
      <c r="Z145" s="200"/>
      <c r="AA145" s="200"/>
      <c r="AB145" s="200"/>
      <c r="AC145" s="200"/>
      <c r="AD145" s="200"/>
      <c r="AE145" s="200"/>
    </row>
    <row r="146" spans="1:31" s="197" customFormat="1">
      <c r="A146" s="198"/>
      <c r="B146" s="155" t="s">
        <v>285</v>
      </c>
      <c r="C146" s="155">
        <v>0</v>
      </c>
      <c r="D146" s="155">
        <v>0</v>
      </c>
      <c r="E146" s="155">
        <v>0</v>
      </c>
      <c r="F146" s="155">
        <v>0</v>
      </c>
      <c r="G146" s="155">
        <v>0</v>
      </c>
      <c r="H146" s="155">
        <v>0</v>
      </c>
      <c r="I146" s="155">
        <v>0</v>
      </c>
      <c r="J146" s="155">
        <v>0</v>
      </c>
      <c r="K146" s="155">
        <v>0</v>
      </c>
      <c r="L146" s="155">
        <v>0</v>
      </c>
      <c r="M146" s="155">
        <v>0</v>
      </c>
      <c r="N146" s="155">
        <v>0</v>
      </c>
      <c r="O146" s="281">
        <f t="shared" si="46"/>
        <v>0</v>
      </c>
      <c r="P146" s="282">
        <f t="shared" si="47"/>
        <v>0</v>
      </c>
      <c r="Q146" s="200"/>
      <c r="R146" s="200"/>
      <c r="S146" s="200"/>
      <c r="T146" s="200"/>
      <c r="U146" s="200"/>
      <c r="V146" s="200"/>
      <c r="W146" s="200"/>
      <c r="X146" s="200"/>
      <c r="Y146" s="200"/>
      <c r="Z146" s="200"/>
      <c r="AA146" s="200"/>
      <c r="AB146" s="200"/>
      <c r="AC146" s="200"/>
      <c r="AD146" s="200"/>
      <c r="AE146" s="200"/>
    </row>
    <row r="147" spans="1:31" s="197" customFormat="1">
      <c r="A147" s="198"/>
      <c r="B147" s="155" t="s">
        <v>285</v>
      </c>
      <c r="C147" s="155">
        <v>0</v>
      </c>
      <c r="D147" s="155">
        <v>0</v>
      </c>
      <c r="E147" s="155">
        <v>0</v>
      </c>
      <c r="F147" s="155">
        <v>0</v>
      </c>
      <c r="G147" s="155">
        <v>0</v>
      </c>
      <c r="H147" s="155">
        <v>0</v>
      </c>
      <c r="I147" s="155">
        <v>0</v>
      </c>
      <c r="J147" s="155">
        <v>0</v>
      </c>
      <c r="K147" s="155">
        <v>0</v>
      </c>
      <c r="L147" s="155">
        <v>0</v>
      </c>
      <c r="M147" s="155">
        <v>0</v>
      </c>
      <c r="N147" s="155">
        <v>0</v>
      </c>
      <c r="O147" s="281">
        <f t="shared" si="46"/>
        <v>0</v>
      </c>
      <c r="P147" s="282">
        <f t="shared" si="47"/>
        <v>0</v>
      </c>
      <c r="Q147" s="200"/>
      <c r="R147" s="200"/>
      <c r="S147" s="200"/>
      <c r="T147" s="200"/>
      <c r="U147" s="200"/>
      <c r="V147" s="200"/>
      <c r="W147" s="200"/>
      <c r="X147" s="200"/>
      <c r="Y147" s="200"/>
      <c r="Z147" s="200"/>
      <c r="AA147" s="200"/>
      <c r="AB147" s="200"/>
      <c r="AC147" s="200"/>
      <c r="AD147" s="200"/>
      <c r="AE147" s="200"/>
    </row>
    <row r="148" spans="1:31" s="207" customFormat="1">
      <c r="A148" s="208"/>
      <c r="B148" s="287" t="s">
        <v>75</v>
      </c>
      <c r="C148" s="288">
        <f t="shared" ref="C148:N148" si="48">SUBTOTAL(9,C142:C147)</f>
        <v>0</v>
      </c>
      <c r="D148" s="288">
        <f t="shared" si="48"/>
        <v>0</v>
      </c>
      <c r="E148" s="288">
        <f t="shared" si="48"/>
        <v>0</v>
      </c>
      <c r="F148" s="288">
        <f t="shared" si="48"/>
        <v>0</v>
      </c>
      <c r="G148" s="288">
        <f t="shared" si="48"/>
        <v>0</v>
      </c>
      <c r="H148" s="288">
        <f t="shared" si="48"/>
        <v>0</v>
      </c>
      <c r="I148" s="288">
        <f t="shared" si="48"/>
        <v>0</v>
      </c>
      <c r="J148" s="288">
        <f t="shared" si="48"/>
        <v>0</v>
      </c>
      <c r="K148" s="288">
        <f t="shared" si="48"/>
        <v>0</v>
      </c>
      <c r="L148" s="288">
        <f t="shared" si="48"/>
        <v>0</v>
      </c>
      <c r="M148" s="288">
        <f t="shared" si="48"/>
        <v>0</v>
      </c>
      <c r="N148" s="288">
        <f t="shared" si="48"/>
        <v>0</v>
      </c>
      <c r="O148" s="281">
        <f>SUM(C148:N148)</f>
        <v>0</v>
      </c>
      <c r="P148" s="282">
        <f>AVERAGE(C148:N148)</f>
        <v>0</v>
      </c>
      <c r="Q148" s="289"/>
      <c r="R148" s="289"/>
      <c r="S148" s="289"/>
      <c r="T148" s="289"/>
      <c r="U148" s="289"/>
      <c r="V148" s="289"/>
      <c r="W148" s="289"/>
      <c r="X148" s="289"/>
      <c r="Y148" s="289"/>
      <c r="Z148" s="289"/>
      <c r="AA148" s="289"/>
      <c r="AB148" s="289"/>
      <c r="AC148" s="289"/>
      <c r="AD148" s="289"/>
      <c r="AE148" s="289"/>
    </row>
    <row r="149" spans="1:31" s="3" customFormat="1">
      <c r="A149" s="171"/>
      <c r="B149" s="175"/>
      <c r="C149" s="162"/>
      <c r="D149" s="162"/>
      <c r="E149" s="162"/>
      <c r="F149" s="162"/>
      <c r="G149" s="162"/>
      <c r="H149" s="162"/>
      <c r="I149" s="162"/>
      <c r="J149" s="162"/>
      <c r="K149" s="162"/>
      <c r="L149" s="162"/>
      <c r="M149" s="162"/>
      <c r="N149" s="162"/>
      <c r="O149" s="162"/>
      <c r="P149" s="173"/>
      <c r="Q149" s="20"/>
      <c r="R149" s="20"/>
      <c r="S149" s="20"/>
      <c r="T149" s="20"/>
      <c r="U149" s="20"/>
      <c r="V149" s="20"/>
      <c r="W149" s="20"/>
      <c r="X149" s="20"/>
      <c r="Y149" s="20"/>
      <c r="Z149" s="20"/>
      <c r="AA149" s="20"/>
      <c r="AB149" s="20"/>
      <c r="AC149" s="20"/>
      <c r="AD149" s="20"/>
      <c r="AE149" s="20"/>
    </row>
    <row r="150" spans="1:31">
      <c r="A150" s="160" t="s">
        <v>76</v>
      </c>
      <c r="B150" s="160"/>
      <c r="C150" s="160">
        <f t="shared" ref="C150:O150" si="49">SUBTOTAL(9,C5:C149)</f>
        <v>0</v>
      </c>
      <c r="D150" s="160">
        <f t="shared" si="49"/>
        <v>0</v>
      </c>
      <c r="E150" s="160">
        <f t="shared" si="49"/>
        <v>0</v>
      </c>
      <c r="F150" s="160">
        <f t="shared" si="49"/>
        <v>0</v>
      </c>
      <c r="G150" s="160">
        <f t="shared" si="49"/>
        <v>0</v>
      </c>
      <c r="H150" s="160">
        <f t="shared" si="49"/>
        <v>0</v>
      </c>
      <c r="I150" s="160">
        <f t="shared" si="49"/>
        <v>0</v>
      </c>
      <c r="J150" s="160">
        <f t="shared" si="49"/>
        <v>0</v>
      </c>
      <c r="K150" s="160">
        <f t="shared" si="49"/>
        <v>0</v>
      </c>
      <c r="L150" s="160">
        <f t="shared" si="49"/>
        <v>0</v>
      </c>
      <c r="M150" s="160">
        <f t="shared" si="49"/>
        <v>0</v>
      </c>
      <c r="N150" s="160">
        <f t="shared" si="49"/>
        <v>0</v>
      </c>
      <c r="O150" s="160">
        <f t="shared" si="49"/>
        <v>0</v>
      </c>
      <c r="P150" s="161"/>
      <c r="Q150" s="19"/>
      <c r="R150" s="19"/>
      <c r="S150" s="19"/>
      <c r="T150" s="19"/>
      <c r="U150" s="19"/>
      <c r="V150" s="19"/>
      <c r="W150" s="19"/>
      <c r="X150" s="19"/>
      <c r="Y150" s="19"/>
      <c r="Z150" s="19"/>
      <c r="AA150" s="19"/>
      <c r="AB150" s="19"/>
      <c r="AC150" s="19"/>
      <c r="AD150" s="19"/>
      <c r="AE150" s="19"/>
    </row>
    <row r="151" spans="1:31">
      <c r="H151" s="19"/>
      <c r="I151" s="19"/>
      <c r="J151" s="19"/>
      <c r="K151" s="19"/>
      <c r="L151" s="19"/>
      <c r="M151" s="19"/>
      <c r="N151" s="19"/>
      <c r="P151" s="19"/>
      <c r="Q151" s="19"/>
      <c r="R151" s="19"/>
      <c r="S151" s="19"/>
      <c r="T151" s="19"/>
      <c r="U151" s="19"/>
      <c r="V151" s="19"/>
      <c r="W151" s="19"/>
      <c r="X151" s="19"/>
      <c r="Y151" s="19"/>
      <c r="Z151" s="19"/>
      <c r="AA151" s="19"/>
      <c r="AB151" s="19"/>
      <c r="AC151" s="19"/>
      <c r="AD151" s="19"/>
      <c r="AE151" s="19"/>
    </row>
    <row r="152" spans="1:31">
      <c r="H152" s="19"/>
      <c r="P152" s="19"/>
      <c r="Q152" s="19"/>
      <c r="R152" s="19"/>
      <c r="S152" s="19"/>
      <c r="T152" s="19"/>
      <c r="U152" s="19"/>
      <c r="V152" s="19"/>
      <c r="W152" s="19"/>
      <c r="X152" s="19"/>
      <c r="Y152" s="19"/>
      <c r="Z152" s="19"/>
      <c r="AA152" s="19"/>
      <c r="AB152" s="19"/>
      <c r="AC152" s="19"/>
      <c r="AD152" s="19"/>
      <c r="AE152" s="19"/>
    </row>
    <row r="153" spans="1:31">
      <c r="H153" s="19"/>
      <c r="P153" s="19"/>
      <c r="Q153" s="19"/>
      <c r="R153" s="19"/>
      <c r="S153" s="19"/>
      <c r="T153" s="19"/>
      <c r="U153" s="19"/>
      <c r="V153" s="19"/>
      <c r="W153" s="19"/>
      <c r="X153" s="19"/>
      <c r="Y153" s="19"/>
      <c r="Z153" s="19"/>
      <c r="AA153" s="19"/>
      <c r="AB153" s="19"/>
      <c r="AC153" s="19"/>
      <c r="AD153" s="19"/>
      <c r="AE153" s="19"/>
    </row>
    <row r="154" spans="1:31">
      <c r="H154" s="19"/>
      <c r="P154" s="19"/>
      <c r="Q154" s="19"/>
      <c r="R154" s="19"/>
      <c r="S154" s="19"/>
      <c r="T154" s="19"/>
      <c r="U154" s="19"/>
      <c r="V154" s="19"/>
      <c r="W154" s="19"/>
      <c r="X154" s="19"/>
      <c r="Y154" s="19"/>
      <c r="Z154" s="19"/>
      <c r="AA154" s="19"/>
      <c r="AB154" s="19"/>
      <c r="AC154" s="19"/>
      <c r="AD154" s="19"/>
      <c r="AE154" s="19"/>
    </row>
    <row r="155" spans="1:31">
      <c r="H155" s="19"/>
      <c r="P155" s="19"/>
      <c r="Q155" s="19"/>
      <c r="R155" s="19"/>
      <c r="S155" s="19"/>
      <c r="T155" s="19"/>
      <c r="U155" s="19"/>
      <c r="V155" s="19"/>
      <c r="W155" s="19"/>
      <c r="X155" s="19"/>
      <c r="Y155" s="19"/>
      <c r="Z155" s="19"/>
      <c r="AA155" s="19"/>
      <c r="AB155" s="19"/>
      <c r="AC155" s="19"/>
      <c r="AD155" s="19"/>
      <c r="AE155" s="19"/>
    </row>
    <row r="156" spans="1:31">
      <c r="H156" s="19"/>
      <c r="P156" s="19"/>
      <c r="Q156" s="19"/>
      <c r="R156" s="19"/>
      <c r="S156" s="19"/>
      <c r="T156" s="19"/>
      <c r="U156" s="19"/>
      <c r="V156" s="19"/>
      <c r="W156" s="19"/>
      <c r="X156" s="19"/>
      <c r="Y156" s="19"/>
      <c r="Z156" s="19"/>
      <c r="AA156" s="19"/>
      <c r="AB156" s="19"/>
      <c r="AC156" s="19"/>
      <c r="AD156" s="19"/>
      <c r="AE156" s="19"/>
    </row>
    <row r="157" spans="1:31">
      <c r="H157" s="19"/>
      <c r="P157" s="19"/>
      <c r="Q157" s="19"/>
      <c r="R157" s="19"/>
      <c r="S157" s="19"/>
      <c r="T157" s="19"/>
      <c r="U157" s="19"/>
      <c r="V157" s="19"/>
      <c r="W157" s="19"/>
      <c r="X157" s="19"/>
      <c r="Y157" s="19"/>
      <c r="Z157" s="19"/>
      <c r="AA157" s="19"/>
      <c r="AB157" s="19"/>
      <c r="AC157" s="19"/>
      <c r="AD157" s="19"/>
      <c r="AE157" s="19"/>
    </row>
    <row r="158" spans="1:31">
      <c r="H158" s="19"/>
      <c r="P158" s="19"/>
      <c r="Q158" s="19"/>
      <c r="R158" s="19"/>
      <c r="S158" s="19"/>
      <c r="T158" s="19"/>
      <c r="U158" s="19"/>
      <c r="V158" s="19"/>
      <c r="W158" s="19"/>
      <c r="X158" s="19"/>
      <c r="Y158" s="19"/>
      <c r="Z158" s="19"/>
      <c r="AA158" s="19"/>
      <c r="AB158" s="19"/>
      <c r="AC158" s="19"/>
      <c r="AD158" s="19"/>
      <c r="AE158" s="19"/>
    </row>
    <row r="159" spans="1:31">
      <c r="H159" s="19"/>
      <c r="P159" s="19"/>
      <c r="Q159" s="19"/>
      <c r="R159" s="19"/>
      <c r="S159" s="19"/>
      <c r="T159" s="19"/>
      <c r="U159" s="19"/>
      <c r="V159" s="19"/>
      <c r="W159" s="19"/>
      <c r="X159" s="19"/>
      <c r="Y159" s="19"/>
      <c r="Z159" s="19"/>
      <c r="AA159" s="19"/>
      <c r="AB159" s="19"/>
      <c r="AC159" s="19"/>
      <c r="AD159" s="19"/>
      <c r="AE159" s="19"/>
    </row>
    <row r="160" spans="1:31">
      <c r="H160" s="19"/>
      <c r="P160" s="19"/>
      <c r="Q160" s="19"/>
      <c r="R160" s="19"/>
      <c r="S160" s="19"/>
      <c r="T160" s="19"/>
      <c r="U160" s="19"/>
      <c r="V160" s="19"/>
      <c r="W160" s="19"/>
      <c r="X160" s="19"/>
      <c r="Y160" s="19"/>
      <c r="Z160" s="19"/>
      <c r="AA160" s="19"/>
      <c r="AB160" s="19"/>
      <c r="AC160" s="19"/>
      <c r="AD160" s="19"/>
      <c r="AE160" s="19"/>
    </row>
    <row r="161" spans="8:31">
      <c r="H161" s="19"/>
      <c r="P161" s="19"/>
      <c r="Q161" s="19"/>
      <c r="R161" s="19"/>
      <c r="S161" s="19"/>
      <c r="T161" s="19"/>
      <c r="U161" s="19"/>
      <c r="V161" s="19"/>
      <c r="W161" s="19"/>
      <c r="X161" s="19"/>
      <c r="Y161" s="19"/>
      <c r="Z161" s="19"/>
      <c r="AA161" s="19"/>
      <c r="AB161" s="19"/>
      <c r="AC161" s="19"/>
      <c r="AD161" s="19"/>
      <c r="AE161" s="19"/>
    </row>
    <row r="162" spans="8:31">
      <c r="H162" s="19"/>
      <c r="P162" s="19"/>
      <c r="Q162" s="19"/>
      <c r="R162" s="19"/>
      <c r="S162" s="19"/>
      <c r="T162" s="19"/>
      <c r="U162" s="19"/>
      <c r="V162" s="19"/>
      <c r="W162" s="19"/>
      <c r="X162" s="19"/>
      <c r="Y162" s="19"/>
      <c r="Z162" s="19"/>
      <c r="AA162" s="19"/>
      <c r="AB162" s="19"/>
      <c r="AC162" s="19"/>
      <c r="AD162" s="19"/>
      <c r="AE162" s="19"/>
    </row>
    <row r="163" spans="8:31">
      <c r="H163" s="19"/>
      <c r="P163" s="19"/>
      <c r="Q163" s="19"/>
      <c r="R163" s="19"/>
      <c r="S163" s="19"/>
      <c r="T163" s="19"/>
      <c r="U163" s="19"/>
      <c r="V163" s="19"/>
      <c r="W163" s="19"/>
      <c r="X163" s="19"/>
      <c r="Y163" s="19"/>
      <c r="Z163" s="19"/>
      <c r="AA163" s="19"/>
      <c r="AB163" s="19"/>
      <c r="AC163" s="19"/>
      <c r="AD163" s="19"/>
      <c r="AE163" s="19"/>
    </row>
    <row r="164" spans="8:31">
      <c r="H164" s="19"/>
      <c r="P164" s="19"/>
      <c r="Q164" s="19"/>
      <c r="R164" s="19"/>
      <c r="S164" s="19"/>
      <c r="T164" s="19"/>
      <c r="U164" s="19"/>
      <c r="V164" s="19"/>
      <c r="W164" s="19"/>
      <c r="X164" s="19"/>
      <c r="Y164" s="19"/>
      <c r="Z164" s="19"/>
      <c r="AA164" s="19"/>
      <c r="AB164" s="19"/>
      <c r="AC164" s="19"/>
      <c r="AD164" s="19"/>
      <c r="AE164" s="19"/>
    </row>
    <row r="165" spans="8:31">
      <c r="H165" s="19"/>
      <c r="P165" s="19"/>
      <c r="Q165" s="19"/>
      <c r="R165" s="19"/>
      <c r="S165" s="19"/>
      <c r="T165" s="19"/>
      <c r="U165" s="19"/>
      <c r="V165" s="19"/>
      <c r="W165" s="19"/>
      <c r="X165" s="19"/>
      <c r="Y165" s="19"/>
      <c r="Z165" s="19"/>
      <c r="AA165" s="19"/>
      <c r="AB165" s="19"/>
      <c r="AC165" s="19"/>
      <c r="AD165" s="19"/>
      <c r="AE165" s="19"/>
    </row>
    <row r="166" spans="8:31">
      <c r="H166" s="19"/>
      <c r="P166" s="19"/>
      <c r="Q166" s="19"/>
      <c r="R166" s="19"/>
      <c r="S166" s="19"/>
      <c r="T166" s="19"/>
      <c r="U166" s="19"/>
      <c r="V166" s="19"/>
      <c r="W166" s="19"/>
      <c r="X166" s="19"/>
      <c r="Y166" s="19"/>
      <c r="Z166" s="19"/>
      <c r="AA166" s="19"/>
      <c r="AB166" s="19"/>
      <c r="AC166" s="19"/>
      <c r="AD166" s="19"/>
      <c r="AE166" s="19"/>
    </row>
    <row r="167" spans="8:31">
      <c r="H167" s="19"/>
      <c r="P167" s="19"/>
      <c r="Q167" s="19"/>
      <c r="R167" s="19"/>
      <c r="S167" s="19"/>
      <c r="T167" s="19"/>
      <c r="U167" s="19"/>
      <c r="V167" s="19"/>
      <c r="W167" s="19"/>
      <c r="X167" s="19"/>
      <c r="Y167" s="19"/>
      <c r="Z167" s="19"/>
      <c r="AA167" s="19"/>
      <c r="AB167" s="19"/>
      <c r="AC167" s="19"/>
      <c r="AD167" s="19"/>
      <c r="AE167" s="19"/>
    </row>
    <row r="168" spans="8:31">
      <c r="H168" s="19"/>
      <c r="P168" s="19"/>
      <c r="Q168" s="19"/>
      <c r="R168" s="19"/>
      <c r="S168" s="19"/>
      <c r="T168" s="19"/>
      <c r="U168" s="19"/>
      <c r="V168" s="19"/>
      <c r="W168" s="19"/>
      <c r="X168" s="19"/>
      <c r="Y168" s="19"/>
      <c r="Z168" s="19"/>
      <c r="AA168" s="19"/>
      <c r="AB168" s="19"/>
      <c r="AC168" s="19"/>
      <c r="AD168" s="19"/>
      <c r="AE168" s="19"/>
    </row>
    <row r="169" spans="8:31">
      <c r="H169" s="19"/>
      <c r="P169" s="19"/>
      <c r="Q169" s="19"/>
      <c r="R169" s="19"/>
      <c r="S169" s="19"/>
      <c r="T169" s="19"/>
      <c r="U169" s="19"/>
      <c r="V169" s="19"/>
      <c r="W169" s="19"/>
      <c r="X169" s="19"/>
      <c r="Y169" s="19"/>
      <c r="Z169" s="19"/>
      <c r="AA169" s="19"/>
      <c r="AB169" s="19"/>
      <c r="AC169" s="19"/>
      <c r="AD169" s="19"/>
      <c r="AE169" s="19"/>
    </row>
    <row r="170" spans="8:31">
      <c r="H170" s="19"/>
      <c r="P170" s="19"/>
      <c r="Q170" s="19"/>
      <c r="R170" s="19"/>
      <c r="S170" s="19"/>
      <c r="T170" s="19"/>
      <c r="U170" s="19"/>
      <c r="V170" s="19"/>
      <c r="W170" s="19"/>
      <c r="X170" s="19"/>
      <c r="Y170" s="19"/>
      <c r="Z170" s="19"/>
      <c r="AA170" s="19"/>
      <c r="AB170" s="19"/>
      <c r="AC170" s="19"/>
      <c r="AD170" s="19"/>
      <c r="AE170" s="19"/>
    </row>
    <row r="171" spans="8:31">
      <c r="H171" s="19"/>
      <c r="P171" s="19"/>
      <c r="Q171" s="19"/>
      <c r="R171" s="19"/>
      <c r="S171" s="19"/>
      <c r="T171" s="19"/>
      <c r="U171" s="19"/>
      <c r="V171" s="19"/>
      <c r="W171" s="19"/>
      <c r="X171" s="19"/>
      <c r="Y171" s="19"/>
      <c r="Z171" s="19"/>
      <c r="AA171" s="19"/>
      <c r="AB171" s="19"/>
      <c r="AC171" s="19"/>
      <c r="AD171" s="19"/>
      <c r="AE171" s="19"/>
    </row>
    <row r="172" spans="8:31">
      <c r="H172" s="19"/>
      <c r="P172" s="19"/>
      <c r="Q172" s="19"/>
      <c r="R172" s="19"/>
      <c r="S172" s="19"/>
      <c r="T172" s="19"/>
      <c r="U172" s="19"/>
      <c r="V172" s="19"/>
      <c r="W172" s="19"/>
      <c r="X172" s="19"/>
      <c r="Y172" s="19"/>
      <c r="Z172" s="19"/>
      <c r="AA172" s="19"/>
      <c r="AB172" s="19"/>
      <c r="AC172" s="19"/>
      <c r="AD172" s="19"/>
      <c r="AE172" s="19"/>
    </row>
    <row r="173" spans="8:31">
      <c r="H173" s="19"/>
      <c r="P173" s="19"/>
      <c r="Q173" s="19"/>
      <c r="R173" s="19"/>
      <c r="S173" s="19"/>
      <c r="T173" s="19"/>
      <c r="U173" s="19"/>
      <c r="V173" s="19"/>
      <c r="W173" s="19"/>
      <c r="X173" s="19"/>
      <c r="Y173" s="19"/>
      <c r="Z173" s="19"/>
      <c r="AA173" s="19"/>
      <c r="AB173" s="19"/>
      <c r="AC173" s="19"/>
      <c r="AD173" s="19"/>
      <c r="AE173" s="19"/>
    </row>
    <row r="174" spans="8:31">
      <c r="H174" s="19"/>
      <c r="P174" s="19"/>
      <c r="Q174" s="19"/>
      <c r="R174" s="19"/>
      <c r="S174" s="19"/>
      <c r="T174" s="19"/>
      <c r="U174" s="19"/>
      <c r="V174" s="19"/>
      <c r="W174" s="19"/>
      <c r="X174" s="19"/>
      <c r="Y174" s="19"/>
      <c r="Z174" s="19"/>
      <c r="AA174" s="19"/>
      <c r="AB174" s="19"/>
      <c r="AC174" s="19"/>
      <c r="AD174" s="19"/>
      <c r="AE174" s="19"/>
    </row>
    <row r="175" spans="8:31">
      <c r="H175" s="19"/>
      <c r="P175" s="19"/>
      <c r="Q175" s="19"/>
      <c r="R175" s="19"/>
      <c r="S175" s="19"/>
      <c r="T175" s="19"/>
      <c r="U175" s="19"/>
      <c r="V175" s="19"/>
      <c r="W175" s="19"/>
      <c r="X175" s="19"/>
      <c r="Y175" s="19"/>
      <c r="Z175" s="19"/>
      <c r="AA175" s="19"/>
      <c r="AB175" s="19"/>
      <c r="AC175" s="19"/>
      <c r="AD175" s="19"/>
      <c r="AE175" s="19"/>
    </row>
    <row r="176" spans="8:31">
      <c r="H176" s="19"/>
      <c r="P176" s="19"/>
      <c r="Q176" s="19"/>
      <c r="R176" s="19"/>
      <c r="S176" s="19"/>
      <c r="T176" s="19"/>
      <c r="U176" s="19"/>
      <c r="V176" s="19"/>
      <c r="W176" s="19"/>
      <c r="X176" s="19"/>
      <c r="Y176" s="19"/>
      <c r="Z176" s="19"/>
      <c r="AA176" s="19"/>
      <c r="AB176" s="19"/>
      <c r="AC176" s="19"/>
      <c r="AD176" s="19"/>
      <c r="AE176" s="19"/>
    </row>
    <row r="177" spans="8:31">
      <c r="H177" s="19"/>
      <c r="P177" s="19"/>
      <c r="Q177" s="19"/>
      <c r="R177" s="19"/>
      <c r="S177" s="19"/>
      <c r="T177" s="19"/>
      <c r="U177" s="19"/>
      <c r="V177" s="19"/>
      <c r="W177" s="19"/>
      <c r="X177" s="19"/>
      <c r="Y177" s="19"/>
      <c r="Z177" s="19"/>
      <c r="AA177" s="19"/>
      <c r="AB177" s="19"/>
      <c r="AC177" s="19"/>
      <c r="AD177" s="19"/>
      <c r="AE177" s="19"/>
    </row>
    <row r="178" spans="8:31">
      <c r="H178" s="19"/>
      <c r="P178" s="19"/>
      <c r="Q178" s="19"/>
      <c r="R178" s="19"/>
      <c r="S178" s="19"/>
      <c r="T178" s="19"/>
      <c r="U178" s="19"/>
      <c r="V178" s="19"/>
      <c r="W178" s="19"/>
      <c r="X178" s="19"/>
      <c r="Y178" s="19"/>
      <c r="Z178" s="19"/>
      <c r="AA178" s="19"/>
      <c r="AB178" s="19"/>
      <c r="AC178" s="19"/>
      <c r="AD178" s="19"/>
      <c r="AE178" s="19"/>
    </row>
    <row r="179" spans="8:31">
      <c r="H179" s="19"/>
      <c r="P179" s="19"/>
      <c r="Q179" s="19"/>
      <c r="R179" s="19"/>
      <c r="S179" s="19"/>
      <c r="T179" s="19"/>
      <c r="U179" s="19"/>
      <c r="V179" s="19"/>
      <c r="W179" s="19"/>
      <c r="X179" s="19"/>
      <c r="Y179" s="19"/>
      <c r="Z179" s="19"/>
      <c r="AA179" s="19"/>
      <c r="AB179" s="19"/>
      <c r="AC179" s="19"/>
      <c r="AD179" s="19"/>
      <c r="AE179" s="19"/>
    </row>
    <row r="180" spans="8:31">
      <c r="H180" s="19"/>
      <c r="P180" s="19"/>
      <c r="Q180" s="19"/>
      <c r="R180" s="19"/>
      <c r="S180" s="19"/>
      <c r="T180" s="19"/>
      <c r="U180" s="19"/>
      <c r="V180" s="19"/>
      <c r="W180" s="19"/>
      <c r="X180" s="19"/>
      <c r="Y180" s="19"/>
      <c r="Z180" s="19"/>
      <c r="AA180" s="19"/>
      <c r="AB180" s="19"/>
      <c r="AC180" s="19"/>
      <c r="AD180" s="19"/>
      <c r="AE180" s="19"/>
    </row>
    <row r="181" spans="8:31">
      <c r="H181" s="19"/>
      <c r="P181" s="19"/>
      <c r="Q181" s="19"/>
      <c r="R181" s="19"/>
      <c r="S181" s="19"/>
      <c r="T181" s="19"/>
      <c r="U181" s="19"/>
      <c r="V181" s="19"/>
      <c r="W181" s="19"/>
      <c r="X181" s="19"/>
      <c r="Y181" s="19"/>
      <c r="Z181" s="19"/>
      <c r="AA181" s="19"/>
      <c r="AB181" s="19"/>
      <c r="AC181" s="19"/>
      <c r="AD181" s="19"/>
      <c r="AE181" s="19"/>
    </row>
    <row r="182" spans="8:31">
      <c r="H182" s="19"/>
      <c r="P182" s="19"/>
      <c r="Q182" s="19"/>
      <c r="R182" s="19"/>
      <c r="S182" s="19"/>
      <c r="T182" s="19"/>
      <c r="U182" s="19"/>
      <c r="V182" s="19"/>
      <c r="W182" s="19"/>
      <c r="X182" s="19"/>
      <c r="Y182" s="19"/>
      <c r="Z182" s="19"/>
      <c r="AA182" s="19"/>
      <c r="AB182" s="19"/>
      <c r="AC182" s="19"/>
      <c r="AD182" s="19"/>
      <c r="AE182" s="19"/>
    </row>
    <row r="183" spans="8:31">
      <c r="H183" s="19"/>
      <c r="P183" s="19"/>
      <c r="Q183" s="19"/>
      <c r="R183" s="19"/>
      <c r="S183" s="19"/>
      <c r="T183" s="19"/>
      <c r="U183" s="19"/>
      <c r="V183" s="19"/>
      <c r="W183" s="19"/>
      <c r="X183" s="19"/>
      <c r="Y183" s="19"/>
      <c r="Z183" s="19"/>
      <c r="AA183" s="19"/>
      <c r="AB183" s="19"/>
      <c r="AC183" s="19"/>
      <c r="AD183" s="19"/>
      <c r="AE183" s="19"/>
    </row>
    <row r="184" spans="8:31">
      <c r="H184" s="19"/>
      <c r="P184" s="19"/>
      <c r="Q184" s="19"/>
      <c r="R184" s="19"/>
      <c r="S184" s="19"/>
      <c r="T184" s="19"/>
      <c r="U184" s="19"/>
      <c r="V184" s="19"/>
      <c r="W184" s="19"/>
      <c r="X184" s="19"/>
      <c r="Y184" s="19"/>
      <c r="Z184" s="19"/>
      <c r="AA184" s="19"/>
      <c r="AB184" s="19"/>
      <c r="AC184" s="19"/>
      <c r="AD184" s="19"/>
      <c r="AE184" s="19"/>
    </row>
    <row r="185" spans="8:31">
      <c r="H185" s="19"/>
      <c r="P185" s="19"/>
      <c r="Q185" s="19"/>
      <c r="R185" s="19"/>
      <c r="S185" s="19"/>
      <c r="T185" s="19"/>
      <c r="U185" s="19"/>
      <c r="V185" s="19"/>
      <c r="W185" s="19"/>
      <c r="X185" s="19"/>
      <c r="Y185" s="19"/>
      <c r="Z185" s="19"/>
      <c r="AA185" s="19"/>
      <c r="AB185" s="19"/>
      <c r="AC185" s="19"/>
      <c r="AD185" s="19"/>
      <c r="AE185" s="19"/>
    </row>
    <row r="186" spans="8:31">
      <c r="H186" s="19"/>
      <c r="P186" s="19"/>
      <c r="Q186" s="19"/>
      <c r="R186" s="19"/>
      <c r="S186" s="19"/>
      <c r="T186" s="19"/>
      <c r="U186" s="19"/>
      <c r="V186" s="19"/>
      <c r="W186" s="19"/>
      <c r="X186" s="19"/>
      <c r="Y186" s="19"/>
      <c r="Z186" s="19"/>
      <c r="AA186" s="19"/>
      <c r="AB186" s="19"/>
      <c r="AC186" s="19"/>
      <c r="AD186" s="19"/>
      <c r="AE186" s="19"/>
    </row>
    <row r="187" spans="8:31">
      <c r="H187" s="19"/>
      <c r="P187" s="19"/>
      <c r="Q187" s="19"/>
      <c r="R187" s="19"/>
      <c r="S187" s="19"/>
      <c r="T187" s="19"/>
      <c r="U187" s="19"/>
      <c r="V187" s="19"/>
      <c r="W187" s="19"/>
      <c r="X187" s="19"/>
      <c r="Y187" s="19"/>
      <c r="Z187" s="19"/>
      <c r="AA187" s="19"/>
      <c r="AB187" s="19"/>
      <c r="AC187" s="19"/>
      <c r="AD187" s="19"/>
      <c r="AE187" s="19"/>
    </row>
    <row r="188" spans="8:31">
      <c r="H188" s="19"/>
      <c r="P188" s="19"/>
      <c r="Q188" s="19"/>
      <c r="R188" s="19"/>
      <c r="S188" s="19"/>
      <c r="T188" s="19"/>
      <c r="U188" s="19"/>
      <c r="V188" s="19"/>
      <c r="W188" s="19"/>
      <c r="X188" s="19"/>
      <c r="Y188" s="19"/>
      <c r="Z188" s="19"/>
      <c r="AA188" s="19"/>
      <c r="AB188" s="19"/>
      <c r="AC188" s="19"/>
      <c r="AD188" s="19"/>
      <c r="AE188" s="19"/>
    </row>
    <row r="189" spans="8:31">
      <c r="H189" s="19"/>
      <c r="P189" s="19"/>
      <c r="Q189" s="19"/>
      <c r="R189" s="19"/>
      <c r="S189" s="19"/>
      <c r="T189" s="19"/>
      <c r="U189" s="19"/>
      <c r="V189" s="19"/>
      <c r="W189" s="19"/>
      <c r="X189" s="19"/>
      <c r="Y189" s="19"/>
      <c r="Z189" s="19"/>
      <c r="AA189" s="19"/>
      <c r="AB189" s="19"/>
      <c r="AC189" s="19"/>
      <c r="AD189" s="19"/>
      <c r="AE189" s="19"/>
    </row>
    <row r="190" spans="8:31">
      <c r="H190" s="19"/>
      <c r="P190" s="19"/>
      <c r="Q190" s="19"/>
      <c r="R190" s="19"/>
      <c r="S190" s="19"/>
      <c r="T190" s="19"/>
      <c r="U190" s="19"/>
      <c r="V190" s="19"/>
      <c r="W190" s="19"/>
      <c r="X190" s="19"/>
      <c r="Y190" s="19"/>
      <c r="Z190" s="19"/>
      <c r="AA190" s="19"/>
      <c r="AB190" s="19"/>
      <c r="AC190" s="19"/>
      <c r="AD190" s="19"/>
      <c r="AE190" s="19"/>
    </row>
    <row r="191" spans="8:31">
      <c r="H191" s="19"/>
      <c r="P191" s="19"/>
      <c r="Q191" s="19"/>
      <c r="R191" s="19"/>
      <c r="S191" s="19"/>
      <c r="T191" s="19"/>
      <c r="U191" s="19"/>
      <c r="V191" s="19"/>
      <c r="W191" s="19"/>
      <c r="X191" s="19"/>
      <c r="Y191" s="19"/>
      <c r="Z191" s="19"/>
      <c r="AA191" s="19"/>
      <c r="AB191" s="19"/>
      <c r="AC191" s="19"/>
      <c r="AD191" s="19"/>
      <c r="AE191" s="19"/>
    </row>
    <row r="192" spans="8:31">
      <c r="H192" s="19"/>
      <c r="P192" s="19"/>
      <c r="Q192" s="19"/>
      <c r="R192" s="19"/>
      <c r="S192" s="19"/>
      <c r="T192" s="19"/>
      <c r="U192" s="19"/>
      <c r="V192" s="19"/>
      <c r="W192" s="19"/>
      <c r="X192" s="19"/>
      <c r="Y192" s="19"/>
      <c r="Z192" s="19"/>
      <c r="AA192" s="19"/>
      <c r="AB192" s="19"/>
      <c r="AC192" s="19"/>
      <c r="AD192" s="19"/>
      <c r="AE192" s="19"/>
    </row>
    <row r="193" spans="8:31">
      <c r="H193" s="19"/>
      <c r="P193" s="19"/>
      <c r="Q193" s="19"/>
      <c r="R193" s="19"/>
      <c r="S193" s="19"/>
      <c r="T193" s="19"/>
      <c r="U193" s="19"/>
      <c r="V193" s="19"/>
      <c r="W193" s="19"/>
      <c r="X193" s="19"/>
      <c r="Y193" s="19"/>
      <c r="Z193" s="19"/>
      <c r="AA193" s="19"/>
      <c r="AB193" s="19"/>
      <c r="AC193" s="19"/>
      <c r="AD193" s="19"/>
      <c r="AE193" s="19"/>
    </row>
    <row r="194" spans="8:31">
      <c r="H194" s="19"/>
      <c r="P194" s="19"/>
      <c r="Q194" s="19"/>
      <c r="R194" s="19"/>
      <c r="S194" s="19"/>
      <c r="T194" s="19"/>
      <c r="U194" s="19"/>
      <c r="V194" s="19"/>
      <c r="W194" s="19"/>
      <c r="X194" s="19"/>
      <c r="Y194" s="19"/>
      <c r="Z194" s="19"/>
      <c r="AA194" s="19"/>
      <c r="AB194" s="19"/>
      <c r="AC194" s="19"/>
      <c r="AD194" s="19"/>
      <c r="AE194" s="19"/>
    </row>
    <row r="195" spans="8:31">
      <c r="H195" s="19"/>
      <c r="P195" s="19"/>
      <c r="Q195" s="19"/>
      <c r="R195" s="19"/>
      <c r="S195" s="19"/>
      <c r="T195" s="19"/>
      <c r="U195" s="19"/>
      <c r="V195" s="19"/>
      <c r="W195" s="19"/>
      <c r="X195" s="19"/>
      <c r="Y195" s="19"/>
      <c r="Z195" s="19"/>
      <c r="AA195" s="19"/>
      <c r="AB195" s="19"/>
      <c r="AC195" s="19"/>
      <c r="AD195" s="19"/>
      <c r="AE195" s="19"/>
    </row>
    <row r="196" spans="8:31">
      <c r="H196" s="19"/>
      <c r="P196" s="19"/>
      <c r="Q196" s="19"/>
      <c r="R196" s="19"/>
      <c r="S196" s="19"/>
      <c r="T196" s="19"/>
      <c r="U196" s="19"/>
      <c r="V196" s="19"/>
      <c r="W196" s="19"/>
      <c r="X196" s="19"/>
      <c r="Y196" s="19"/>
      <c r="Z196" s="19"/>
      <c r="AA196" s="19"/>
      <c r="AB196" s="19"/>
      <c r="AC196" s="19"/>
      <c r="AD196" s="19"/>
      <c r="AE196" s="19"/>
    </row>
    <row r="197" spans="8:31">
      <c r="H197" s="19"/>
      <c r="P197" s="19"/>
      <c r="Q197" s="19"/>
      <c r="R197" s="19"/>
      <c r="S197" s="19"/>
      <c r="T197" s="19"/>
      <c r="U197" s="19"/>
      <c r="V197" s="19"/>
      <c r="W197" s="19"/>
      <c r="X197" s="19"/>
      <c r="Y197" s="19"/>
      <c r="Z197" s="19"/>
      <c r="AA197" s="19"/>
      <c r="AB197" s="19"/>
      <c r="AC197" s="19"/>
      <c r="AD197" s="19"/>
      <c r="AE197" s="19"/>
    </row>
    <row r="198" spans="8:31">
      <c r="H198" s="19"/>
      <c r="P198" s="19"/>
      <c r="Q198" s="19"/>
      <c r="R198" s="19"/>
      <c r="S198" s="19"/>
      <c r="T198" s="19"/>
      <c r="U198" s="19"/>
      <c r="V198" s="19"/>
      <c r="W198" s="19"/>
      <c r="X198" s="19"/>
      <c r="Y198" s="19"/>
      <c r="Z198" s="19"/>
      <c r="AA198" s="19"/>
      <c r="AB198" s="19"/>
      <c r="AC198" s="19"/>
      <c r="AD198" s="19"/>
      <c r="AE198" s="19"/>
    </row>
    <row r="199" spans="8:31">
      <c r="H199" s="19"/>
      <c r="P199" s="19"/>
      <c r="Q199" s="19"/>
      <c r="R199" s="19"/>
      <c r="S199" s="19"/>
      <c r="T199" s="19"/>
      <c r="U199" s="19"/>
      <c r="V199" s="19"/>
      <c r="W199" s="19"/>
      <c r="X199" s="19"/>
      <c r="Y199" s="19"/>
      <c r="Z199" s="19"/>
      <c r="AA199" s="19"/>
      <c r="AB199" s="19"/>
      <c r="AC199" s="19"/>
      <c r="AD199" s="19"/>
      <c r="AE199" s="19"/>
    </row>
    <row r="200" spans="8:31">
      <c r="H200" s="19"/>
      <c r="P200" s="19"/>
      <c r="Q200" s="19"/>
      <c r="R200" s="19"/>
      <c r="S200" s="19"/>
      <c r="T200" s="19"/>
      <c r="U200" s="19"/>
      <c r="V200" s="19"/>
      <c r="W200" s="19"/>
      <c r="X200" s="19"/>
      <c r="Y200" s="19"/>
      <c r="Z200" s="19"/>
      <c r="AA200" s="19"/>
      <c r="AB200" s="19"/>
      <c r="AC200" s="19"/>
      <c r="AD200" s="19"/>
      <c r="AE200" s="19"/>
    </row>
    <row r="201" spans="8:31">
      <c r="H201" s="19"/>
      <c r="P201" s="19"/>
      <c r="Q201" s="19"/>
      <c r="R201" s="19"/>
      <c r="S201" s="19"/>
      <c r="T201" s="19"/>
      <c r="U201" s="19"/>
      <c r="V201" s="19"/>
      <c r="W201" s="19"/>
      <c r="X201" s="19"/>
      <c r="Y201" s="19"/>
      <c r="Z201" s="19"/>
      <c r="AA201" s="19"/>
      <c r="AB201" s="19"/>
      <c r="AC201" s="19"/>
      <c r="AD201" s="19"/>
      <c r="AE201" s="19"/>
    </row>
    <row r="202" spans="8:31">
      <c r="H202" s="19"/>
      <c r="P202" s="19"/>
      <c r="Q202" s="19"/>
      <c r="R202" s="19"/>
      <c r="S202" s="19"/>
      <c r="T202" s="19"/>
      <c r="U202" s="19"/>
      <c r="V202" s="19"/>
      <c r="W202" s="19"/>
      <c r="X202" s="19"/>
      <c r="Y202" s="19"/>
      <c r="Z202" s="19"/>
      <c r="AA202" s="19"/>
      <c r="AB202" s="19"/>
      <c r="AC202" s="19"/>
      <c r="AD202" s="19"/>
      <c r="AE202" s="19"/>
    </row>
    <row r="203" spans="8:31">
      <c r="H203" s="19"/>
      <c r="P203" s="19"/>
      <c r="Q203" s="19"/>
      <c r="R203" s="19"/>
      <c r="S203" s="19"/>
      <c r="T203" s="19"/>
      <c r="U203" s="19"/>
      <c r="V203" s="19"/>
      <c r="W203" s="19"/>
      <c r="X203" s="19"/>
      <c r="Y203" s="19"/>
      <c r="Z203" s="19"/>
      <c r="AA203" s="19"/>
      <c r="AB203" s="19"/>
      <c r="AC203" s="19"/>
      <c r="AD203" s="19"/>
      <c r="AE203" s="19"/>
    </row>
    <row r="204" spans="8:31">
      <c r="H204" s="19"/>
      <c r="P204" s="19"/>
      <c r="Q204" s="19"/>
      <c r="R204" s="19"/>
      <c r="S204" s="19"/>
      <c r="T204" s="19"/>
      <c r="U204" s="19"/>
      <c r="V204" s="19"/>
      <c r="W204" s="19"/>
      <c r="X204" s="19"/>
      <c r="Y204" s="19"/>
      <c r="Z204" s="19"/>
      <c r="AA204" s="19"/>
      <c r="AB204" s="19"/>
      <c r="AC204" s="19"/>
      <c r="AD204" s="19"/>
      <c r="AE204" s="19"/>
    </row>
    <row r="205" spans="8:31">
      <c r="H205" s="19"/>
      <c r="P205" s="19"/>
      <c r="Q205" s="19"/>
      <c r="R205" s="19"/>
      <c r="S205" s="19"/>
      <c r="T205" s="19"/>
      <c r="U205" s="19"/>
      <c r="V205" s="19"/>
      <c r="W205" s="19"/>
      <c r="X205" s="19"/>
      <c r="Y205" s="19"/>
      <c r="Z205" s="19"/>
      <c r="AA205" s="19"/>
      <c r="AB205" s="19"/>
      <c r="AC205" s="19"/>
      <c r="AD205" s="19"/>
      <c r="AE205" s="19"/>
    </row>
    <row r="206" spans="8:31">
      <c r="H206" s="19"/>
      <c r="P206" s="19"/>
      <c r="Q206" s="19"/>
      <c r="R206" s="19"/>
      <c r="S206" s="19"/>
      <c r="T206" s="19"/>
      <c r="U206" s="19"/>
      <c r="V206" s="19"/>
      <c r="W206" s="19"/>
      <c r="X206" s="19"/>
      <c r="Y206" s="19"/>
      <c r="Z206" s="19"/>
      <c r="AA206" s="19"/>
      <c r="AB206" s="19"/>
      <c r="AC206" s="19"/>
      <c r="AD206" s="19"/>
      <c r="AE206" s="19"/>
    </row>
    <row r="207" spans="8:31">
      <c r="H207" s="19"/>
      <c r="P207" s="19"/>
      <c r="Q207" s="19"/>
      <c r="R207" s="19"/>
      <c r="S207" s="19"/>
      <c r="T207" s="19"/>
      <c r="U207" s="19"/>
      <c r="V207" s="19"/>
      <c r="W207" s="19"/>
      <c r="X207" s="19"/>
      <c r="Y207" s="19"/>
      <c r="Z207" s="19"/>
      <c r="AA207" s="19"/>
      <c r="AB207" s="19"/>
      <c r="AC207" s="19"/>
      <c r="AD207" s="19"/>
      <c r="AE207" s="19"/>
    </row>
    <row r="208" spans="8:31">
      <c r="H208" s="19"/>
      <c r="P208" s="19"/>
      <c r="Q208" s="19"/>
      <c r="R208" s="19"/>
      <c r="S208" s="19"/>
      <c r="T208" s="19"/>
      <c r="U208" s="19"/>
      <c r="V208" s="19"/>
      <c r="W208" s="19"/>
      <c r="X208" s="19"/>
      <c r="Y208" s="19"/>
      <c r="Z208" s="19"/>
      <c r="AA208" s="19"/>
      <c r="AB208" s="19"/>
      <c r="AC208" s="19"/>
      <c r="AD208" s="19"/>
      <c r="AE208" s="19"/>
    </row>
    <row r="209" spans="8:31">
      <c r="H209" s="19"/>
      <c r="P209" s="19"/>
      <c r="Q209" s="19"/>
      <c r="R209" s="19"/>
      <c r="S209" s="19"/>
      <c r="T209" s="19"/>
      <c r="U209" s="19"/>
      <c r="V209" s="19"/>
      <c r="W209" s="19"/>
      <c r="X209" s="19"/>
      <c r="Y209" s="19"/>
      <c r="Z209" s="19"/>
      <c r="AA209" s="19"/>
      <c r="AB209" s="19"/>
      <c r="AC209" s="19"/>
      <c r="AD209" s="19"/>
      <c r="AE209" s="19"/>
    </row>
    <row r="210" spans="8:31">
      <c r="H210" s="19"/>
      <c r="P210" s="19"/>
      <c r="Q210" s="19"/>
      <c r="R210" s="19"/>
      <c r="S210" s="19"/>
      <c r="T210" s="19"/>
      <c r="U210" s="19"/>
      <c r="V210" s="19"/>
      <c r="W210" s="19"/>
      <c r="X210" s="19"/>
      <c r="Y210" s="19"/>
      <c r="Z210" s="19"/>
      <c r="AA210" s="19"/>
      <c r="AB210" s="19"/>
      <c r="AC210" s="19"/>
      <c r="AD210" s="19"/>
      <c r="AE210" s="19"/>
    </row>
    <row r="211" spans="8:31">
      <c r="H211" s="19"/>
      <c r="P211" s="19"/>
      <c r="Q211" s="19"/>
      <c r="R211" s="19"/>
      <c r="S211" s="19"/>
      <c r="T211" s="19"/>
      <c r="U211" s="19"/>
      <c r="V211" s="19"/>
      <c r="W211" s="19"/>
      <c r="X211" s="19"/>
      <c r="Y211" s="19"/>
      <c r="Z211" s="19"/>
      <c r="AA211" s="19"/>
      <c r="AB211" s="19"/>
      <c r="AC211" s="19"/>
      <c r="AD211" s="19"/>
      <c r="AE211" s="19"/>
    </row>
    <row r="212" spans="8:31">
      <c r="H212" s="19"/>
      <c r="P212" s="19"/>
      <c r="Q212" s="19"/>
      <c r="R212" s="19"/>
      <c r="S212" s="19"/>
      <c r="T212" s="19"/>
      <c r="U212" s="19"/>
      <c r="V212" s="19"/>
      <c r="W212" s="19"/>
      <c r="X212" s="19"/>
      <c r="Y212" s="19"/>
      <c r="Z212" s="19"/>
      <c r="AA212" s="19"/>
      <c r="AB212" s="19"/>
      <c r="AC212" s="19"/>
      <c r="AD212" s="19"/>
      <c r="AE212" s="19"/>
    </row>
    <row r="213" spans="8:31">
      <c r="H213" s="19"/>
      <c r="P213" s="19"/>
      <c r="Q213" s="19"/>
      <c r="R213" s="19"/>
      <c r="S213" s="19"/>
      <c r="T213" s="19"/>
      <c r="U213" s="19"/>
      <c r="V213" s="19"/>
      <c r="W213" s="19"/>
      <c r="X213" s="19"/>
      <c r="Y213" s="19"/>
      <c r="Z213" s="19"/>
      <c r="AA213" s="19"/>
      <c r="AB213" s="19"/>
      <c r="AC213" s="19"/>
      <c r="AD213" s="19"/>
      <c r="AE213" s="19"/>
    </row>
    <row r="214" spans="8:31">
      <c r="H214" s="19"/>
      <c r="P214" s="19"/>
      <c r="Q214" s="19"/>
      <c r="R214" s="19"/>
      <c r="S214" s="19"/>
      <c r="T214" s="19"/>
      <c r="U214" s="19"/>
      <c r="V214" s="19"/>
      <c r="W214" s="19"/>
      <c r="X214" s="19"/>
      <c r="Y214" s="19"/>
      <c r="Z214" s="19"/>
      <c r="AA214" s="19"/>
      <c r="AB214" s="19"/>
      <c r="AC214" s="19"/>
      <c r="AD214" s="19"/>
      <c r="AE214" s="19"/>
    </row>
    <row r="215" spans="8:31">
      <c r="H215" s="19"/>
      <c r="P215" s="19"/>
      <c r="Q215" s="19"/>
      <c r="R215" s="19"/>
      <c r="S215" s="19"/>
      <c r="T215" s="19"/>
      <c r="U215" s="19"/>
      <c r="V215" s="19"/>
      <c r="W215" s="19"/>
      <c r="X215" s="19"/>
      <c r="Y215" s="19"/>
      <c r="Z215" s="19"/>
      <c r="AA215" s="19"/>
      <c r="AB215" s="19"/>
      <c r="AC215" s="19"/>
      <c r="AD215" s="19"/>
      <c r="AE215" s="19"/>
    </row>
    <row r="216" spans="8:31">
      <c r="H216" s="19"/>
      <c r="P216" s="19"/>
      <c r="Q216" s="19"/>
      <c r="R216" s="19"/>
      <c r="S216" s="19"/>
      <c r="T216" s="19"/>
      <c r="U216" s="19"/>
      <c r="V216" s="19"/>
      <c r="W216" s="19"/>
      <c r="X216" s="19"/>
      <c r="Y216" s="19"/>
      <c r="Z216" s="19"/>
      <c r="AA216" s="19"/>
      <c r="AB216" s="19"/>
      <c r="AC216" s="19"/>
      <c r="AD216" s="19"/>
      <c r="AE216" s="19"/>
    </row>
    <row r="217" spans="8:31">
      <c r="H217" s="19"/>
      <c r="P217" s="19"/>
      <c r="Q217" s="19"/>
      <c r="R217" s="19"/>
      <c r="S217" s="19"/>
      <c r="T217" s="19"/>
      <c r="U217" s="19"/>
      <c r="V217" s="19"/>
      <c r="W217" s="19"/>
      <c r="X217" s="19"/>
      <c r="Y217" s="19"/>
      <c r="Z217" s="19"/>
      <c r="AA217" s="19"/>
      <c r="AB217" s="19"/>
      <c r="AC217" s="19"/>
      <c r="AD217" s="19"/>
      <c r="AE217" s="19"/>
    </row>
    <row r="218" spans="8:31">
      <c r="H218" s="19"/>
      <c r="P218" s="19"/>
      <c r="Q218" s="19"/>
      <c r="R218" s="19"/>
      <c r="S218" s="19"/>
      <c r="T218" s="19"/>
      <c r="U218" s="19"/>
      <c r="V218" s="19"/>
      <c r="W218" s="19"/>
      <c r="X218" s="19"/>
      <c r="Y218" s="19"/>
      <c r="Z218" s="19"/>
      <c r="AA218" s="19"/>
      <c r="AB218" s="19"/>
      <c r="AC218" s="19"/>
      <c r="AD218" s="19"/>
      <c r="AE218" s="19"/>
    </row>
    <row r="219" spans="8:31">
      <c r="H219" s="19"/>
      <c r="P219" s="19"/>
      <c r="Q219" s="19"/>
      <c r="R219" s="19"/>
      <c r="S219" s="19"/>
      <c r="T219" s="19"/>
      <c r="U219" s="19"/>
      <c r="V219" s="19"/>
      <c r="W219" s="19"/>
      <c r="X219" s="19"/>
      <c r="Y219" s="19"/>
      <c r="Z219" s="19"/>
      <c r="AA219" s="19"/>
      <c r="AB219" s="19"/>
      <c r="AC219" s="19"/>
      <c r="AD219" s="19"/>
      <c r="AE219" s="19"/>
    </row>
    <row r="220" spans="8:31">
      <c r="H220" s="19"/>
      <c r="P220" s="19"/>
      <c r="Q220" s="19"/>
      <c r="R220" s="19"/>
      <c r="S220" s="19"/>
      <c r="T220" s="19"/>
      <c r="U220" s="19"/>
      <c r="V220" s="19"/>
      <c r="W220" s="19"/>
      <c r="X220" s="19"/>
      <c r="Y220" s="19"/>
      <c r="Z220" s="19"/>
      <c r="AA220" s="19"/>
      <c r="AB220" s="19"/>
      <c r="AC220" s="19"/>
      <c r="AD220" s="19"/>
      <c r="AE220" s="19"/>
    </row>
    <row r="221" spans="8:31">
      <c r="H221" s="19"/>
      <c r="P221" s="19"/>
      <c r="Q221" s="19"/>
      <c r="R221" s="19"/>
      <c r="S221" s="19"/>
      <c r="T221" s="19"/>
      <c r="U221" s="19"/>
      <c r="V221" s="19"/>
      <c r="W221" s="19"/>
      <c r="X221" s="19"/>
      <c r="Y221" s="19"/>
      <c r="Z221" s="19"/>
      <c r="AA221" s="19"/>
      <c r="AB221" s="19"/>
      <c r="AC221" s="19"/>
      <c r="AD221" s="19"/>
      <c r="AE221" s="19"/>
    </row>
    <row r="222" spans="8:31">
      <c r="H222" s="19"/>
      <c r="P222" s="19"/>
      <c r="Q222" s="19"/>
      <c r="R222" s="19"/>
      <c r="S222" s="19"/>
      <c r="T222" s="19"/>
      <c r="U222" s="19"/>
      <c r="V222" s="19"/>
      <c r="W222" s="19"/>
      <c r="X222" s="19"/>
      <c r="Y222" s="19"/>
      <c r="Z222" s="19"/>
      <c r="AA222" s="19"/>
      <c r="AB222" s="19"/>
      <c r="AC222" s="19"/>
      <c r="AD222" s="19"/>
      <c r="AE222" s="19"/>
    </row>
    <row r="223" spans="8:31">
      <c r="H223" s="19"/>
      <c r="P223" s="19"/>
      <c r="Q223" s="19"/>
      <c r="R223" s="19"/>
      <c r="S223" s="19"/>
      <c r="T223" s="19"/>
      <c r="U223" s="19"/>
      <c r="V223" s="19"/>
      <c r="W223" s="19"/>
      <c r="X223" s="19"/>
      <c r="Y223" s="19"/>
      <c r="Z223" s="19"/>
      <c r="AA223" s="19"/>
      <c r="AB223" s="19"/>
      <c r="AC223" s="19"/>
      <c r="AD223" s="19"/>
      <c r="AE223" s="19"/>
    </row>
    <row r="224" spans="8:31">
      <c r="H224" s="19"/>
      <c r="P224" s="19"/>
      <c r="Q224" s="19"/>
      <c r="R224" s="19"/>
      <c r="S224" s="19"/>
      <c r="T224" s="19"/>
      <c r="U224" s="19"/>
      <c r="V224" s="19"/>
      <c r="W224" s="19"/>
      <c r="X224" s="19"/>
      <c r="Y224" s="19"/>
      <c r="Z224" s="19"/>
      <c r="AA224" s="19"/>
      <c r="AB224" s="19"/>
      <c r="AC224" s="19"/>
      <c r="AD224" s="19"/>
      <c r="AE224" s="19"/>
    </row>
    <row r="225" spans="8:31">
      <c r="H225" s="19"/>
      <c r="P225" s="19"/>
      <c r="Q225" s="19"/>
      <c r="R225" s="19"/>
      <c r="S225" s="19"/>
      <c r="T225" s="19"/>
      <c r="U225" s="19"/>
      <c r="V225" s="19"/>
      <c r="W225" s="19"/>
      <c r="X225" s="19"/>
      <c r="Y225" s="19"/>
      <c r="Z225" s="19"/>
      <c r="AA225" s="19"/>
      <c r="AB225" s="19"/>
      <c r="AC225" s="19"/>
      <c r="AD225" s="19"/>
      <c r="AE225" s="19"/>
    </row>
    <row r="226" spans="8:31">
      <c r="H226" s="19"/>
      <c r="P226" s="19"/>
      <c r="Q226" s="19"/>
      <c r="R226" s="19"/>
      <c r="S226" s="19"/>
      <c r="T226" s="19"/>
      <c r="U226" s="19"/>
      <c r="V226" s="19"/>
      <c r="W226" s="19"/>
      <c r="X226" s="19"/>
      <c r="Y226" s="19"/>
      <c r="Z226" s="19"/>
      <c r="AA226" s="19"/>
      <c r="AB226" s="19"/>
      <c r="AC226" s="19"/>
      <c r="AD226" s="19"/>
      <c r="AE226" s="19"/>
    </row>
    <row r="227" spans="8:31">
      <c r="H227" s="19"/>
      <c r="P227" s="19"/>
      <c r="Q227" s="19"/>
      <c r="R227" s="19"/>
      <c r="S227" s="19"/>
      <c r="T227" s="19"/>
      <c r="U227" s="19"/>
      <c r="V227" s="19"/>
      <c r="W227" s="19"/>
      <c r="X227" s="19"/>
      <c r="Y227" s="19"/>
      <c r="Z227" s="19"/>
      <c r="AA227" s="19"/>
      <c r="AB227" s="19"/>
      <c r="AC227" s="19"/>
      <c r="AD227" s="19"/>
      <c r="AE227" s="19"/>
    </row>
    <row r="228" spans="8:31">
      <c r="H228" s="19"/>
      <c r="P228" s="19"/>
      <c r="Q228" s="19"/>
      <c r="R228" s="19"/>
      <c r="S228" s="19"/>
      <c r="T228" s="19"/>
      <c r="U228" s="19"/>
      <c r="V228" s="19"/>
      <c r="W228" s="19"/>
      <c r="X228" s="19"/>
      <c r="Y228" s="19"/>
      <c r="Z228" s="19"/>
      <c r="AA228" s="19"/>
      <c r="AB228" s="19"/>
      <c r="AC228" s="19"/>
      <c r="AD228" s="19"/>
      <c r="AE228" s="19"/>
    </row>
    <row r="229" spans="8:31">
      <c r="H229" s="19"/>
      <c r="P229" s="19"/>
      <c r="Q229" s="19"/>
      <c r="R229" s="19"/>
      <c r="S229" s="19"/>
      <c r="T229" s="19"/>
      <c r="U229" s="19"/>
      <c r="V229" s="19"/>
      <c r="W229" s="19"/>
      <c r="X229" s="19"/>
      <c r="Y229" s="19"/>
      <c r="Z229" s="19"/>
      <c r="AA229" s="19"/>
      <c r="AB229" s="19"/>
      <c r="AC229" s="19"/>
      <c r="AD229" s="19"/>
      <c r="AE229" s="19"/>
    </row>
    <row r="230" spans="8:31">
      <c r="H230" s="19"/>
      <c r="P230" s="19"/>
      <c r="Q230" s="19"/>
      <c r="R230" s="19"/>
      <c r="S230" s="19"/>
      <c r="T230" s="19"/>
      <c r="U230" s="19"/>
      <c r="V230" s="19"/>
      <c r="W230" s="19"/>
      <c r="X230" s="19"/>
      <c r="Y230" s="19"/>
      <c r="Z230" s="19"/>
      <c r="AA230" s="19"/>
      <c r="AB230" s="19"/>
      <c r="AC230" s="19"/>
      <c r="AD230" s="19"/>
      <c r="AE230" s="19"/>
    </row>
    <row r="231" spans="8:31">
      <c r="H231" s="19"/>
      <c r="P231" s="19"/>
      <c r="Q231" s="19"/>
      <c r="R231" s="19"/>
      <c r="S231" s="19"/>
      <c r="T231" s="19"/>
      <c r="U231" s="19"/>
      <c r="V231" s="19"/>
      <c r="W231" s="19"/>
      <c r="X231" s="19"/>
      <c r="Y231" s="19"/>
      <c r="Z231" s="19"/>
      <c r="AA231" s="19"/>
      <c r="AB231" s="19"/>
      <c r="AC231" s="19"/>
      <c r="AD231" s="19"/>
      <c r="AE231" s="19"/>
    </row>
    <row r="232" spans="8:31">
      <c r="H232" s="19"/>
      <c r="P232" s="19"/>
      <c r="Q232" s="19"/>
      <c r="R232" s="19"/>
      <c r="S232" s="19"/>
      <c r="T232" s="19"/>
      <c r="U232" s="19"/>
      <c r="V232" s="19"/>
      <c r="W232" s="19"/>
      <c r="X232" s="19"/>
      <c r="Y232" s="19"/>
      <c r="Z232" s="19"/>
      <c r="AA232" s="19"/>
      <c r="AB232" s="19"/>
      <c r="AC232" s="19"/>
      <c r="AD232" s="19"/>
      <c r="AE232" s="19"/>
    </row>
    <row r="233" spans="8:31">
      <c r="H233" s="19"/>
      <c r="P233" s="19"/>
      <c r="Q233" s="19"/>
      <c r="R233" s="19"/>
      <c r="S233" s="19"/>
      <c r="T233" s="19"/>
      <c r="U233" s="19"/>
      <c r="V233" s="19"/>
      <c r="W233" s="19"/>
      <c r="X233" s="19"/>
      <c r="Y233" s="19"/>
      <c r="Z233" s="19"/>
      <c r="AA233" s="19"/>
      <c r="AB233" s="19"/>
      <c r="AC233" s="19"/>
      <c r="AD233" s="19"/>
      <c r="AE233" s="19"/>
    </row>
    <row r="234" spans="8:31">
      <c r="H234" s="19"/>
      <c r="P234" s="19"/>
      <c r="Q234" s="19"/>
      <c r="R234" s="19"/>
      <c r="S234" s="19"/>
      <c r="T234" s="19"/>
      <c r="U234" s="19"/>
      <c r="V234" s="19"/>
      <c r="W234" s="19"/>
      <c r="X234" s="19"/>
      <c r="Y234" s="19"/>
      <c r="Z234" s="19"/>
      <c r="AA234" s="19"/>
      <c r="AB234" s="19"/>
      <c r="AC234" s="19"/>
      <c r="AD234" s="19"/>
      <c r="AE234" s="19"/>
    </row>
    <row r="235" spans="8:31">
      <c r="H235" s="19"/>
      <c r="P235" s="19"/>
      <c r="Q235" s="19"/>
      <c r="R235" s="19"/>
      <c r="S235" s="19"/>
      <c r="T235" s="19"/>
      <c r="U235" s="19"/>
      <c r="V235" s="19"/>
      <c r="W235" s="19"/>
      <c r="X235" s="19"/>
      <c r="Y235" s="19"/>
      <c r="Z235" s="19"/>
      <c r="AA235" s="19"/>
      <c r="AB235" s="19"/>
      <c r="AC235" s="19"/>
      <c r="AD235" s="19"/>
      <c r="AE235" s="19"/>
    </row>
    <row r="236" spans="8:31">
      <c r="H236" s="19"/>
      <c r="P236" s="19"/>
      <c r="Q236" s="19"/>
      <c r="R236" s="19"/>
      <c r="S236" s="19"/>
      <c r="T236" s="19"/>
      <c r="U236" s="19"/>
      <c r="V236" s="19"/>
      <c r="W236" s="19"/>
      <c r="X236" s="19"/>
      <c r="Y236" s="19"/>
      <c r="Z236" s="19"/>
      <c r="AA236" s="19"/>
      <c r="AB236" s="19"/>
      <c r="AC236" s="19"/>
      <c r="AD236" s="19"/>
      <c r="AE236" s="19"/>
    </row>
    <row r="237" spans="8:31">
      <c r="H237" s="19"/>
      <c r="P237" s="19"/>
      <c r="Q237" s="19"/>
      <c r="R237" s="19"/>
      <c r="S237" s="19"/>
      <c r="T237" s="19"/>
      <c r="U237" s="19"/>
      <c r="V237" s="19"/>
      <c r="W237" s="19"/>
      <c r="X237" s="19"/>
      <c r="Y237" s="19"/>
      <c r="Z237" s="19"/>
      <c r="AA237" s="19"/>
      <c r="AB237" s="19"/>
      <c r="AC237" s="19"/>
      <c r="AD237" s="19"/>
      <c r="AE237" s="19"/>
    </row>
    <row r="238" spans="8:31">
      <c r="H238" s="19"/>
      <c r="P238" s="19"/>
      <c r="Q238" s="19"/>
      <c r="R238" s="19"/>
      <c r="S238" s="19"/>
      <c r="T238" s="19"/>
      <c r="U238" s="19"/>
      <c r="V238" s="19"/>
      <c r="W238" s="19"/>
      <c r="X238" s="19"/>
      <c r="Y238" s="19"/>
      <c r="Z238" s="19"/>
      <c r="AA238" s="19"/>
      <c r="AB238" s="19"/>
      <c r="AC238" s="19"/>
      <c r="AD238" s="19"/>
      <c r="AE238" s="19"/>
    </row>
    <row r="239" spans="8:31">
      <c r="H239" s="19"/>
      <c r="P239" s="19"/>
      <c r="Q239" s="19"/>
      <c r="R239" s="19"/>
      <c r="S239" s="19"/>
      <c r="T239" s="19"/>
      <c r="U239" s="19"/>
      <c r="V239" s="19"/>
      <c r="W239" s="19"/>
      <c r="X239" s="19"/>
      <c r="Y239" s="19"/>
      <c r="Z239" s="19"/>
      <c r="AA239" s="19"/>
      <c r="AB239" s="19"/>
      <c r="AC239" s="19"/>
      <c r="AD239" s="19"/>
      <c r="AE239" s="19"/>
    </row>
    <row r="240" spans="8:31">
      <c r="H240" s="19"/>
      <c r="P240" s="19"/>
      <c r="Q240" s="19"/>
      <c r="R240" s="19"/>
      <c r="S240" s="19"/>
      <c r="T240" s="19"/>
      <c r="U240" s="19"/>
      <c r="V240" s="19"/>
      <c r="W240" s="19"/>
      <c r="X240" s="19"/>
      <c r="Y240" s="19"/>
      <c r="Z240" s="19"/>
      <c r="AA240" s="19"/>
      <c r="AB240" s="19"/>
      <c r="AC240" s="19"/>
      <c r="AD240" s="19"/>
      <c r="AE240" s="19"/>
    </row>
    <row r="241" spans="8:31">
      <c r="H241" s="19"/>
      <c r="P241" s="19"/>
      <c r="Q241" s="19"/>
      <c r="R241" s="19"/>
      <c r="S241" s="19"/>
      <c r="T241" s="19"/>
      <c r="U241" s="19"/>
      <c r="V241" s="19"/>
      <c r="W241" s="19"/>
      <c r="X241" s="19"/>
      <c r="Y241" s="19"/>
      <c r="Z241" s="19"/>
      <c r="AA241" s="19"/>
      <c r="AB241" s="19"/>
      <c r="AC241" s="19"/>
      <c r="AD241" s="19"/>
      <c r="AE241" s="19"/>
    </row>
    <row r="242" spans="8:31">
      <c r="H242" s="19"/>
      <c r="P242" s="19"/>
      <c r="Q242" s="19"/>
      <c r="R242" s="19"/>
      <c r="S242" s="19"/>
      <c r="T242" s="19"/>
      <c r="U242" s="19"/>
      <c r="V242" s="19"/>
      <c r="W242" s="19"/>
      <c r="X242" s="19"/>
      <c r="Y242" s="19"/>
      <c r="Z242" s="19"/>
      <c r="AA242" s="19"/>
      <c r="AB242" s="19"/>
      <c r="AC242" s="19"/>
      <c r="AD242" s="19"/>
      <c r="AE242" s="19"/>
    </row>
    <row r="243" spans="8:31">
      <c r="H243" s="19"/>
      <c r="P243" s="19"/>
      <c r="Q243" s="19"/>
      <c r="R243" s="19"/>
      <c r="S243" s="19"/>
      <c r="T243" s="19"/>
      <c r="U243" s="19"/>
      <c r="V243" s="19"/>
      <c r="W243" s="19"/>
      <c r="X243" s="19"/>
      <c r="Y243" s="19"/>
      <c r="Z243" s="19"/>
      <c r="AA243" s="19"/>
      <c r="AB243" s="19"/>
      <c r="AC243" s="19"/>
      <c r="AD243" s="19"/>
      <c r="AE243" s="19"/>
    </row>
    <row r="244" spans="8:31">
      <c r="H244" s="19"/>
      <c r="P244" s="19"/>
      <c r="Q244" s="19"/>
      <c r="R244" s="19"/>
      <c r="S244" s="19"/>
      <c r="T244" s="19"/>
      <c r="U244" s="19"/>
      <c r="V244" s="19"/>
      <c r="W244" s="19"/>
      <c r="X244" s="19"/>
      <c r="Y244" s="19"/>
      <c r="Z244" s="19"/>
      <c r="AA244" s="19"/>
      <c r="AB244" s="19"/>
      <c r="AC244" s="19"/>
      <c r="AD244" s="19"/>
      <c r="AE244" s="19"/>
    </row>
    <row r="245" spans="8:31">
      <c r="H245" s="19"/>
      <c r="P245" s="19"/>
      <c r="Q245" s="19"/>
      <c r="R245" s="19"/>
      <c r="S245" s="19"/>
      <c r="T245" s="19"/>
      <c r="U245" s="19"/>
      <c r="V245" s="19"/>
      <c r="W245" s="19"/>
      <c r="X245" s="19"/>
      <c r="Y245" s="19"/>
      <c r="Z245" s="19"/>
      <c r="AA245" s="19"/>
      <c r="AB245" s="19"/>
      <c r="AC245" s="19"/>
      <c r="AD245" s="19"/>
      <c r="AE245" s="19"/>
    </row>
    <row r="246" spans="8:31">
      <c r="H246" s="19"/>
      <c r="P246" s="19"/>
      <c r="Q246" s="19"/>
      <c r="R246" s="19"/>
      <c r="S246" s="19"/>
      <c r="T246" s="19"/>
      <c r="U246" s="19"/>
      <c r="V246" s="19"/>
      <c r="W246" s="19"/>
      <c r="X246" s="19"/>
      <c r="Y246" s="19"/>
      <c r="Z246" s="19"/>
      <c r="AA246" s="19"/>
      <c r="AB246" s="19"/>
      <c r="AC246" s="19"/>
      <c r="AD246" s="19"/>
      <c r="AE246" s="19"/>
    </row>
    <row r="247" spans="8:31">
      <c r="H247" s="19"/>
      <c r="P247" s="19"/>
      <c r="Q247" s="19"/>
      <c r="R247" s="19"/>
      <c r="S247" s="19"/>
      <c r="T247" s="19"/>
      <c r="U247" s="19"/>
      <c r="V247" s="19"/>
      <c r="W247" s="19"/>
      <c r="X247" s="19"/>
      <c r="Y247" s="19"/>
      <c r="Z247" s="19"/>
      <c r="AA247" s="19"/>
      <c r="AB247" s="19"/>
      <c r="AC247" s="19"/>
      <c r="AD247" s="19"/>
      <c r="AE247" s="19"/>
    </row>
    <row r="248" spans="8:31">
      <c r="H248" s="19"/>
      <c r="P248" s="19"/>
      <c r="Q248" s="19"/>
      <c r="R248" s="19"/>
      <c r="S248" s="19"/>
      <c r="T248" s="19"/>
      <c r="U248" s="19"/>
      <c r="V248" s="19"/>
      <c r="W248" s="19"/>
      <c r="X248" s="19"/>
      <c r="Y248" s="19"/>
      <c r="Z248" s="19"/>
      <c r="AA248" s="19"/>
      <c r="AB248" s="19"/>
      <c r="AC248" s="19"/>
      <c r="AD248" s="19"/>
      <c r="AE248" s="19"/>
    </row>
    <row r="249" spans="8:31">
      <c r="H249" s="19"/>
      <c r="P249" s="19"/>
      <c r="Q249" s="19"/>
      <c r="R249" s="19"/>
      <c r="S249" s="19"/>
      <c r="T249" s="19"/>
      <c r="U249" s="19"/>
      <c r="V249" s="19"/>
      <c r="W249" s="19"/>
      <c r="X249" s="19"/>
      <c r="Y249" s="19"/>
      <c r="Z249" s="19"/>
      <c r="AA249" s="19"/>
      <c r="AB249" s="19"/>
      <c r="AC249" s="19"/>
      <c r="AD249" s="19"/>
      <c r="AE249" s="19"/>
    </row>
    <row r="250" spans="8:31">
      <c r="H250" s="19"/>
      <c r="P250" s="19"/>
      <c r="Q250" s="19"/>
      <c r="R250" s="19"/>
      <c r="S250" s="19"/>
      <c r="T250" s="19"/>
      <c r="U250" s="19"/>
      <c r="V250" s="19"/>
      <c r="W250" s="19"/>
      <c r="X250" s="19"/>
      <c r="Y250" s="19"/>
      <c r="Z250" s="19"/>
      <c r="AA250" s="19"/>
      <c r="AB250" s="19"/>
      <c r="AC250" s="19"/>
      <c r="AD250" s="19"/>
      <c r="AE250" s="19"/>
    </row>
    <row r="251" spans="8:31">
      <c r="H251" s="19"/>
      <c r="P251" s="19"/>
      <c r="Q251" s="19"/>
      <c r="R251" s="19"/>
      <c r="S251" s="19"/>
      <c r="T251" s="19"/>
      <c r="U251" s="19"/>
      <c r="V251" s="19"/>
      <c r="W251" s="19"/>
      <c r="X251" s="19"/>
      <c r="Y251" s="19"/>
      <c r="Z251" s="19"/>
      <c r="AA251" s="19"/>
      <c r="AB251" s="19"/>
      <c r="AC251" s="19"/>
      <c r="AD251" s="19"/>
      <c r="AE251" s="19"/>
    </row>
    <row r="252" spans="8:31">
      <c r="H252" s="19"/>
      <c r="P252" s="19"/>
      <c r="Q252" s="19"/>
      <c r="R252" s="19"/>
      <c r="S252" s="19"/>
      <c r="T252" s="19"/>
      <c r="U252" s="19"/>
      <c r="V252" s="19"/>
      <c r="W252" s="19"/>
      <c r="X252" s="19"/>
      <c r="Y252" s="19"/>
      <c r="Z252" s="19"/>
      <c r="AA252" s="19"/>
      <c r="AB252" s="19"/>
      <c r="AC252" s="19"/>
      <c r="AD252" s="19"/>
      <c r="AE252" s="19"/>
    </row>
    <row r="253" spans="8:31">
      <c r="H253" s="19"/>
      <c r="P253" s="19"/>
      <c r="Q253" s="19"/>
      <c r="R253" s="19"/>
      <c r="S253" s="19"/>
      <c r="T253" s="19"/>
      <c r="U253" s="19"/>
      <c r="V253" s="19"/>
      <c r="W253" s="19"/>
      <c r="X253" s="19"/>
      <c r="Y253" s="19"/>
      <c r="Z253" s="19"/>
      <c r="AA253" s="19"/>
      <c r="AB253" s="19"/>
      <c r="AC253" s="19"/>
      <c r="AD253" s="19"/>
      <c r="AE253" s="19"/>
    </row>
    <row r="254" spans="8:31">
      <c r="H254" s="19"/>
      <c r="P254" s="19"/>
      <c r="Q254" s="19"/>
      <c r="R254" s="19"/>
      <c r="S254" s="19"/>
      <c r="T254" s="19"/>
      <c r="U254" s="19"/>
      <c r="V254" s="19"/>
      <c r="W254" s="19"/>
      <c r="X254" s="19"/>
      <c r="Y254" s="19"/>
      <c r="Z254" s="19"/>
      <c r="AA254" s="19"/>
      <c r="AB254" s="19"/>
      <c r="AC254" s="19"/>
      <c r="AD254" s="19"/>
      <c r="AE254" s="19"/>
    </row>
    <row r="255" spans="8:31">
      <c r="H255" s="19"/>
      <c r="P255" s="19"/>
      <c r="Q255" s="19"/>
      <c r="R255" s="19"/>
      <c r="S255" s="19"/>
      <c r="T255" s="19"/>
      <c r="U255" s="19"/>
      <c r="V255" s="19"/>
      <c r="W255" s="19"/>
      <c r="X255" s="19"/>
      <c r="Y255" s="19"/>
      <c r="Z255" s="19"/>
      <c r="AA255" s="19"/>
      <c r="AB255" s="19"/>
      <c r="AC255" s="19"/>
      <c r="AD255" s="19"/>
      <c r="AE255" s="19"/>
    </row>
    <row r="256" spans="8:31">
      <c r="H256" s="19"/>
      <c r="P256" s="19"/>
      <c r="Q256" s="19"/>
      <c r="R256" s="19"/>
      <c r="S256" s="19"/>
      <c r="T256" s="19"/>
      <c r="U256" s="19"/>
      <c r="V256" s="19"/>
      <c r="W256" s="19"/>
      <c r="X256" s="19"/>
      <c r="Y256" s="19"/>
      <c r="Z256" s="19"/>
      <c r="AA256" s="19"/>
      <c r="AB256" s="19"/>
      <c r="AC256" s="19"/>
      <c r="AD256" s="19"/>
      <c r="AE256" s="19"/>
    </row>
    <row r="257" spans="8:31">
      <c r="H257" s="19"/>
      <c r="P257" s="19"/>
      <c r="Q257" s="19"/>
      <c r="R257" s="19"/>
      <c r="S257" s="19"/>
      <c r="T257" s="19"/>
      <c r="U257" s="19"/>
      <c r="V257" s="19"/>
      <c r="W257" s="19"/>
      <c r="X257" s="19"/>
      <c r="Y257" s="19"/>
      <c r="Z257" s="19"/>
      <c r="AA257" s="19"/>
      <c r="AB257" s="19"/>
      <c r="AC257" s="19"/>
      <c r="AD257" s="19"/>
      <c r="AE257" s="19"/>
    </row>
    <row r="258" spans="8:31">
      <c r="H258" s="19"/>
      <c r="P258" s="19"/>
      <c r="Q258" s="19"/>
      <c r="R258" s="19"/>
      <c r="S258" s="19"/>
      <c r="T258" s="19"/>
      <c r="U258" s="19"/>
      <c r="V258" s="19"/>
      <c r="W258" s="19"/>
      <c r="X258" s="19"/>
      <c r="Y258" s="19"/>
      <c r="Z258" s="19"/>
      <c r="AA258" s="19"/>
      <c r="AB258" s="19"/>
      <c r="AC258" s="19"/>
      <c r="AD258" s="19"/>
      <c r="AE258" s="19"/>
    </row>
    <row r="259" spans="8:31">
      <c r="H259" s="19"/>
      <c r="P259" s="19"/>
      <c r="Q259" s="19"/>
      <c r="R259" s="19"/>
      <c r="S259" s="19"/>
      <c r="T259" s="19"/>
      <c r="U259" s="19"/>
      <c r="V259" s="19"/>
      <c r="W259" s="19"/>
      <c r="X259" s="19"/>
      <c r="Y259" s="19"/>
      <c r="Z259" s="19"/>
      <c r="AA259" s="19"/>
      <c r="AB259" s="19"/>
      <c r="AC259" s="19"/>
      <c r="AD259" s="19"/>
      <c r="AE259" s="19"/>
    </row>
    <row r="260" spans="8:31">
      <c r="H260" s="19"/>
      <c r="P260" s="19"/>
      <c r="Q260" s="19"/>
      <c r="R260" s="19"/>
      <c r="S260" s="19"/>
      <c r="T260" s="19"/>
      <c r="U260" s="19"/>
      <c r="V260" s="19"/>
      <c r="W260" s="19"/>
      <c r="X260" s="19"/>
      <c r="Y260" s="19"/>
      <c r="Z260" s="19"/>
      <c r="AA260" s="19"/>
      <c r="AB260" s="19"/>
      <c r="AC260" s="19"/>
      <c r="AD260" s="19"/>
      <c r="AE260" s="19"/>
    </row>
    <row r="261" spans="8:31">
      <c r="H261" s="19"/>
      <c r="P261" s="19"/>
      <c r="Q261" s="19"/>
      <c r="R261" s="19"/>
      <c r="S261" s="19"/>
      <c r="T261" s="19"/>
      <c r="U261" s="19"/>
      <c r="V261" s="19"/>
      <c r="W261" s="19"/>
      <c r="X261" s="19"/>
      <c r="Y261" s="19"/>
      <c r="Z261" s="19"/>
      <c r="AA261" s="19"/>
      <c r="AB261" s="19"/>
      <c r="AC261" s="19"/>
      <c r="AD261" s="19"/>
      <c r="AE261" s="19"/>
    </row>
    <row r="262" spans="8:31">
      <c r="H262" s="19"/>
      <c r="P262" s="19"/>
      <c r="Q262" s="19"/>
      <c r="R262" s="19"/>
      <c r="S262" s="19"/>
      <c r="T262" s="19"/>
      <c r="U262" s="19"/>
      <c r="V262" s="19"/>
      <c r="W262" s="19"/>
      <c r="X262" s="19"/>
      <c r="Y262" s="19"/>
      <c r="Z262" s="19"/>
      <c r="AA262" s="19"/>
      <c r="AB262" s="19"/>
      <c r="AC262" s="19"/>
      <c r="AD262" s="19"/>
      <c r="AE262" s="19"/>
    </row>
    <row r="263" spans="8:31">
      <c r="H263" s="19"/>
      <c r="P263" s="19"/>
      <c r="Q263" s="19"/>
      <c r="R263" s="19"/>
      <c r="S263" s="19"/>
      <c r="T263" s="19"/>
      <c r="U263" s="19"/>
      <c r="V263" s="19"/>
      <c r="W263" s="19"/>
      <c r="X263" s="19"/>
      <c r="Y263" s="19"/>
      <c r="Z263" s="19"/>
      <c r="AA263" s="19"/>
      <c r="AB263" s="19"/>
      <c r="AC263" s="19"/>
      <c r="AD263" s="19"/>
      <c r="AE263" s="19"/>
    </row>
    <row r="264" spans="8:31">
      <c r="H264" s="19"/>
      <c r="P264" s="19"/>
      <c r="Q264" s="19"/>
      <c r="R264" s="19"/>
      <c r="S264" s="19"/>
      <c r="T264" s="19"/>
      <c r="U264" s="19"/>
      <c r="V264" s="19"/>
      <c r="W264" s="19"/>
      <c r="X264" s="19"/>
      <c r="Y264" s="19"/>
      <c r="Z264" s="19"/>
      <c r="AA264" s="19"/>
      <c r="AB264" s="19"/>
      <c r="AC264" s="19"/>
      <c r="AD264" s="19"/>
      <c r="AE264" s="19"/>
    </row>
    <row r="265" spans="8:31">
      <c r="H265" s="19"/>
      <c r="P265" s="19"/>
      <c r="Q265" s="19"/>
      <c r="R265" s="19"/>
      <c r="S265" s="19"/>
      <c r="T265" s="19"/>
      <c r="U265" s="19"/>
      <c r="V265" s="19"/>
      <c r="W265" s="19"/>
      <c r="X265" s="19"/>
      <c r="Y265" s="19"/>
      <c r="Z265" s="19"/>
      <c r="AA265" s="19"/>
      <c r="AB265" s="19"/>
      <c r="AC265" s="19"/>
      <c r="AD265" s="19"/>
      <c r="AE265" s="19"/>
    </row>
    <row r="266" spans="8:31">
      <c r="H266" s="19"/>
      <c r="P266" s="19"/>
      <c r="Q266" s="19"/>
      <c r="R266" s="19"/>
      <c r="S266" s="19"/>
      <c r="T266" s="19"/>
      <c r="U266" s="19"/>
      <c r="V266" s="19"/>
      <c r="W266" s="19"/>
      <c r="X266" s="19"/>
      <c r="Y266" s="19"/>
      <c r="Z266" s="19"/>
      <c r="AA266" s="19"/>
      <c r="AB266" s="19"/>
      <c r="AC266" s="19"/>
      <c r="AD266" s="19"/>
      <c r="AE266" s="19"/>
    </row>
    <row r="267" spans="8:31">
      <c r="H267" s="19"/>
      <c r="P267" s="19"/>
      <c r="Q267" s="19"/>
      <c r="R267" s="19"/>
      <c r="S267" s="19"/>
      <c r="T267" s="19"/>
      <c r="U267" s="19"/>
      <c r="V267" s="19"/>
      <c r="W267" s="19"/>
      <c r="X267" s="19"/>
      <c r="Y267" s="19"/>
      <c r="Z267" s="19"/>
      <c r="AA267" s="19"/>
      <c r="AB267" s="19"/>
      <c r="AC267" s="19"/>
      <c r="AD267" s="19"/>
      <c r="AE267" s="19"/>
    </row>
    <row r="268" spans="8:31">
      <c r="H268" s="19"/>
      <c r="P268" s="19"/>
      <c r="Q268" s="19"/>
      <c r="R268" s="19"/>
      <c r="S268" s="19"/>
      <c r="T268" s="19"/>
      <c r="U268" s="19"/>
      <c r="V268" s="19"/>
      <c r="W268" s="19"/>
      <c r="X268" s="19"/>
      <c r="Y268" s="19"/>
      <c r="Z268" s="19"/>
      <c r="AA268" s="19"/>
      <c r="AB268" s="19"/>
      <c r="AC268" s="19"/>
      <c r="AD268" s="19"/>
      <c r="AE268" s="19"/>
    </row>
    <row r="269" spans="8:31">
      <c r="H269" s="19"/>
      <c r="P269" s="19"/>
      <c r="Q269" s="19"/>
      <c r="R269" s="19"/>
      <c r="S269" s="19"/>
      <c r="T269" s="19"/>
      <c r="U269" s="19"/>
      <c r="V269" s="19"/>
      <c r="W269" s="19"/>
      <c r="X269" s="19"/>
      <c r="Y269" s="19"/>
      <c r="Z269" s="19"/>
      <c r="AA269" s="19"/>
      <c r="AB269" s="19"/>
      <c r="AC269" s="19"/>
      <c r="AD269" s="19"/>
      <c r="AE269" s="19"/>
    </row>
    <row r="270" spans="8:31">
      <c r="H270" s="19"/>
      <c r="P270" s="19"/>
      <c r="Q270" s="19"/>
      <c r="R270" s="19"/>
      <c r="S270" s="19"/>
      <c r="T270" s="19"/>
      <c r="U270" s="19"/>
      <c r="V270" s="19"/>
      <c r="W270" s="19"/>
      <c r="X270" s="19"/>
      <c r="Y270" s="19"/>
      <c r="Z270" s="19"/>
      <c r="AA270" s="19"/>
      <c r="AB270" s="19"/>
      <c r="AC270" s="19"/>
      <c r="AD270" s="19"/>
      <c r="AE270" s="19"/>
    </row>
    <row r="271" spans="8:31">
      <c r="H271" s="19"/>
      <c r="P271" s="19"/>
      <c r="Q271" s="19"/>
      <c r="R271" s="19"/>
      <c r="S271" s="19"/>
      <c r="T271" s="19"/>
      <c r="U271" s="19"/>
      <c r="V271" s="19"/>
      <c r="W271" s="19"/>
      <c r="X271" s="19"/>
      <c r="Y271" s="19"/>
      <c r="Z271" s="19"/>
      <c r="AA271" s="19"/>
      <c r="AB271" s="19"/>
      <c r="AC271" s="19"/>
      <c r="AD271" s="19"/>
      <c r="AE271" s="19"/>
    </row>
    <row r="272" spans="8:31">
      <c r="H272" s="19"/>
      <c r="P272" s="19"/>
      <c r="Q272" s="19"/>
      <c r="R272" s="19"/>
      <c r="S272" s="19"/>
      <c r="T272" s="19"/>
      <c r="U272" s="19"/>
      <c r="V272" s="19"/>
      <c r="W272" s="19"/>
      <c r="X272" s="19"/>
      <c r="Y272" s="19"/>
      <c r="Z272" s="19"/>
      <c r="AA272" s="19"/>
      <c r="AB272" s="19"/>
      <c r="AC272" s="19"/>
      <c r="AD272" s="19"/>
      <c r="AE272" s="19"/>
    </row>
    <row r="273" spans="8:31">
      <c r="H273" s="19"/>
      <c r="P273" s="19"/>
      <c r="Q273" s="19"/>
      <c r="R273" s="19"/>
      <c r="S273" s="19"/>
      <c r="T273" s="19"/>
      <c r="U273" s="19"/>
      <c r="V273" s="19"/>
      <c r="W273" s="19"/>
      <c r="X273" s="19"/>
      <c r="Y273" s="19"/>
      <c r="Z273" s="19"/>
      <c r="AA273" s="19"/>
      <c r="AB273" s="19"/>
      <c r="AC273" s="19"/>
      <c r="AD273" s="19"/>
      <c r="AE273" s="19"/>
    </row>
    <row r="274" spans="8:31">
      <c r="H274" s="19"/>
      <c r="P274" s="19"/>
      <c r="Q274" s="19"/>
      <c r="R274" s="19"/>
      <c r="S274" s="19"/>
      <c r="T274" s="19"/>
      <c r="U274" s="19"/>
      <c r="V274" s="19"/>
      <c r="W274" s="19"/>
      <c r="X274" s="19"/>
      <c r="Y274" s="19"/>
      <c r="Z274" s="19"/>
      <c r="AA274" s="19"/>
      <c r="AB274" s="19"/>
      <c r="AC274" s="19"/>
      <c r="AD274" s="19"/>
      <c r="AE274" s="19"/>
    </row>
    <row r="275" spans="8:31">
      <c r="H275" s="19"/>
      <c r="P275" s="19"/>
      <c r="Q275" s="19"/>
      <c r="R275" s="19"/>
      <c r="S275" s="19"/>
      <c r="T275" s="19"/>
      <c r="U275" s="19"/>
      <c r="V275" s="19"/>
      <c r="W275" s="19"/>
      <c r="X275" s="19"/>
      <c r="Y275" s="19"/>
      <c r="Z275" s="19"/>
      <c r="AA275" s="19"/>
      <c r="AB275" s="19"/>
      <c r="AC275" s="19"/>
      <c r="AD275" s="19"/>
      <c r="AE275" s="19"/>
    </row>
    <row r="276" spans="8:31">
      <c r="H276" s="19"/>
      <c r="P276" s="19"/>
      <c r="Q276" s="19"/>
      <c r="R276" s="19"/>
      <c r="S276" s="19"/>
      <c r="T276" s="19"/>
      <c r="U276" s="19"/>
      <c r="V276" s="19"/>
      <c r="W276" s="19"/>
      <c r="X276" s="19"/>
      <c r="Y276" s="19"/>
      <c r="Z276" s="19"/>
      <c r="AA276" s="19"/>
      <c r="AB276" s="19"/>
      <c r="AC276" s="19"/>
      <c r="AD276" s="19"/>
      <c r="AE276" s="19"/>
    </row>
    <row r="277" spans="8:31">
      <c r="H277" s="19"/>
      <c r="P277" s="19"/>
      <c r="Q277" s="19"/>
      <c r="R277" s="19"/>
      <c r="S277" s="19"/>
      <c r="T277" s="19"/>
      <c r="U277" s="19"/>
      <c r="V277" s="19"/>
      <c r="W277" s="19"/>
      <c r="X277" s="19"/>
      <c r="Y277" s="19"/>
      <c r="Z277" s="19"/>
      <c r="AA277" s="19"/>
      <c r="AB277" s="19"/>
      <c r="AC277" s="19"/>
      <c r="AD277" s="19"/>
      <c r="AE277" s="19"/>
    </row>
    <row r="278" spans="8:31">
      <c r="H278" s="19"/>
      <c r="P278" s="19"/>
      <c r="Q278" s="19"/>
      <c r="R278" s="19"/>
      <c r="S278" s="19"/>
      <c r="T278" s="19"/>
      <c r="U278" s="19"/>
      <c r="V278" s="19"/>
      <c r="W278" s="19"/>
      <c r="X278" s="19"/>
      <c r="Y278" s="19"/>
      <c r="Z278" s="19"/>
      <c r="AA278" s="19"/>
      <c r="AB278" s="19"/>
      <c r="AC278" s="19"/>
      <c r="AD278" s="19"/>
      <c r="AE278" s="19"/>
    </row>
    <row r="279" spans="8:31">
      <c r="H279" s="19"/>
      <c r="P279" s="19"/>
      <c r="Q279" s="19"/>
      <c r="R279" s="19"/>
      <c r="S279" s="19"/>
      <c r="T279" s="19"/>
      <c r="U279" s="19"/>
      <c r="V279" s="19"/>
      <c r="W279" s="19"/>
      <c r="X279" s="19"/>
      <c r="Y279" s="19"/>
      <c r="Z279" s="19"/>
      <c r="AA279" s="19"/>
      <c r="AB279" s="19"/>
      <c r="AC279" s="19"/>
      <c r="AD279" s="19"/>
      <c r="AE279" s="19"/>
    </row>
    <row r="280" spans="8:31">
      <c r="H280" s="19"/>
      <c r="P280" s="19"/>
      <c r="Q280" s="19"/>
      <c r="R280" s="19"/>
      <c r="S280" s="19"/>
      <c r="T280" s="19"/>
      <c r="U280" s="19"/>
      <c r="V280" s="19"/>
      <c r="W280" s="19"/>
      <c r="X280" s="19"/>
      <c r="Y280" s="19"/>
      <c r="Z280" s="19"/>
      <c r="AA280" s="19"/>
      <c r="AB280" s="19"/>
      <c r="AC280" s="19"/>
      <c r="AD280" s="19"/>
      <c r="AE280" s="19"/>
    </row>
    <row r="281" spans="8:31">
      <c r="H281" s="19"/>
      <c r="P281" s="19"/>
      <c r="Q281" s="19"/>
      <c r="R281" s="19"/>
      <c r="S281" s="19"/>
      <c r="T281" s="19"/>
      <c r="U281" s="19"/>
      <c r="V281" s="19"/>
      <c r="W281" s="19"/>
      <c r="X281" s="19"/>
      <c r="Y281" s="19"/>
      <c r="Z281" s="19"/>
      <c r="AA281" s="19"/>
      <c r="AB281" s="19"/>
      <c r="AC281" s="19"/>
      <c r="AD281" s="19"/>
      <c r="AE281" s="19"/>
    </row>
    <row r="282" spans="8:31">
      <c r="H282" s="19"/>
      <c r="P282" s="19"/>
      <c r="Q282" s="19"/>
      <c r="R282" s="19"/>
      <c r="S282" s="19"/>
      <c r="T282" s="19"/>
      <c r="U282" s="19"/>
      <c r="V282" s="19"/>
      <c r="W282" s="19"/>
      <c r="X282" s="19"/>
      <c r="Y282" s="19"/>
      <c r="Z282" s="19"/>
      <c r="AA282" s="19"/>
      <c r="AB282" s="19"/>
      <c r="AC282" s="19"/>
      <c r="AD282" s="19"/>
      <c r="AE282" s="19"/>
    </row>
    <row r="283" spans="8:31">
      <c r="H283" s="19"/>
      <c r="P283" s="19"/>
      <c r="Q283" s="19"/>
      <c r="R283" s="19"/>
      <c r="S283" s="19"/>
      <c r="T283" s="19"/>
      <c r="U283" s="19"/>
      <c r="V283" s="19"/>
      <c r="W283" s="19"/>
      <c r="X283" s="19"/>
      <c r="Y283" s="19"/>
      <c r="Z283" s="19"/>
      <c r="AA283" s="19"/>
      <c r="AB283" s="19"/>
      <c r="AC283" s="19"/>
      <c r="AD283" s="19"/>
      <c r="AE283" s="19"/>
    </row>
    <row r="284" spans="8:31">
      <c r="H284" s="19"/>
      <c r="P284" s="19"/>
      <c r="Q284" s="19"/>
      <c r="R284" s="19"/>
      <c r="S284" s="19"/>
      <c r="T284" s="19"/>
      <c r="U284" s="19"/>
      <c r="V284" s="19"/>
      <c r="W284" s="19"/>
      <c r="X284" s="19"/>
      <c r="Y284" s="19"/>
      <c r="Z284" s="19"/>
      <c r="AA284" s="19"/>
      <c r="AB284" s="19"/>
      <c r="AC284" s="19"/>
      <c r="AD284" s="19"/>
      <c r="AE284" s="19"/>
    </row>
    <row r="285" spans="8:31">
      <c r="H285" s="19"/>
      <c r="P285" s="19"/>
      <c r="Q285" s="19"/>
      <c r="R285" s="19"/>
      <c r="S285" s="19"/>
      <c r="T285" s="19"/>
      <c r="U285" s="19"/>
      <c r="V285" s="19"/>
      <c r="W285" s="19"/>
      <c r="X285" s="19"/>
      <c r="Y285" s="19"/>
      <c r="Z285" s="19"/>
      <c r="AA285" s="19"/>
      <c r="AB285" s="19"/>
      <c r="AC285" s="19"/>
      <c r="AD285" s="19"/>
      <c r="AE285" s="19"/>
    </row>
    <row r="286" spans="8:31">
      <c r="H286" s="19"/>
      <c r="P286" s="19"/>
      <c r="Q286" s="19"/>
      <c r="R286" s="19"/>
      <c r="S286" s="19"/>
      <c r="T286" s="19"/>
      <c r="U286" s="19"/>
      <c r="V286" s="19"/>
      <c r="W286" s="19"/>
      <c r="X286" s="19"/>
      <c r="Y286" s="19"/>
      <c r="Z286" s="19"/>
      <c r="AA286" s="19"/>
      <c r="AB286" s="19"/>
      <c r="AC286" s="19"/>
      <c r="AD286" s="19"/>
      <c r="AE286" s="19"/>
    </row>
    <row r="287" spans="8:31">
      <c r="H287" s="19"/>
      <c r="P287" s="19"/>
      <c r="Q287" s="19"/>
      <c r="R287" s="19"/>
      <c r="S287" s="19"/>
      <c r="T287" s="19"/>
      <c r="U287" s="19"/>
      <c r="V287" s="19"/>
      <c r="W287" s="19"/>
      <c r="X287" s="19"/>
      <c r="Y287" s="19"/>
      <c r="Z287" s="19"/>
      <c r="AA287" s="19"/>
      <c r="AB287" s="19"/>
      <c r="AC287" s="19"/>
      <c r="AD287" s="19"/>
      <c r="AE287" s="19"/>
    </row>
    <row r="288" spans="8:31">
      <c r="H288" s="19"/>
      <c r="P288" s="19"/>
      <c r="Q288" s="19"/>
      <c r="R288" s="19"/>
      <c r="S288" s="19"/>
      <c r="T288" s="19"/>
      <c r="U288" s="19"/>
      <c r="V288" s="19"/>
      <c r="W288" s="19"/>
      <c r="X288" s="19"/>
      <c r="Y288" s="19"/>
      <c r="Z288" s="19"/>
      <c r="AA288" s="19"/>
      <c r="AB288" s="19"/>
      <c r="AC288" s="19"/>
      <c r="AD288" s="19"/>
      <c r="AE288" s="19"/>
    </row>
    <row r="289" spans="8:31">
      <c r="H289" s="19"/>
      <c r="P289" s="19"/>
      <c r="Q289" s="19"/>
      <c r="R289" s="19"/>
      <c r="S289" s="19"/>
      <c r="T289" s="19"/>
      <c r="U289" s="19"/>
      <c r="V289" s="19"/>
      <c r="W289" s="19"/>
      <c r="X289" s="19"/>
      <c r="Y289" s="19"/>
      <c r="Z289" s="19"/>
      <c r="AA289" s="19"/>
      <c r="AB289" s="19"/>
      <c r="AC289" s="19"/>
      <c r="AD289" s="19"/>
      <c r="AE289" s="19"/>
    </row>
    <row r="290" spans="8:31">
      <c r="H290" s="19"/>
      <c r="P290" s="19"/>
      <c r="Q290" s="19"/>
      <c r="R290" s="19"/>
      <c r="S290" s="19"/>
      <c r="T290" s="19"/>
      <c r="U290" s="19"/>
      <c r="V290" s="19"/>
      <c r="W290" s="19"/>
      <c r="X290" s="19"/>
      <c r="Y290" s="19"/>
      <c r="Z290" s="19"/>
      <c r="AA290" s="19"/>
      <c r="AB290" s="19"/>
      <c r="AC290" s="19"/>
      <c r="AD290" s="19"/>
      <c r="AE290" s="19"/>
    </row>
    <row r="291" spans="8:31">
      <c r="H291" s="19"/>
      <c r="P291" s="19"/>
      <c r="Q291" s="19"/>
      <c r="R291" s="19"/>
      <c r="S291" s="19"/>
      <c r="T291" s="19"/>
      <c r="U291" s="19"/>
      <c r="V291" s="19"/>
      <c r="W291" s="19"/>
      <c r="X291" s="19"/>
      <c r="Y291" s="19"/>
      <c r="Z291" s="19"/>
      <c r="AA291" s="19"/>
      <c r="AB291" s="19"/>
      <c r="AC291" s="19"/>
      <c r="AD291" s="19"/>
      <c r="AE291" s="19"/>
    </row>
    <row r="292" spans="8:31">
      <c r="H292" s="19"/>
      <c r="P292" s="19"/>
      <c r="Q292" s="19"/>
      <c r="R292" s="19"/>
      <c r="S292" s="19"/>
      <c r="T292" s="19"/>
      <c r="U292" s="19"/>
      <c r="V292" s="19"/>
      <c r="W292" s="19"/>
      <c r="X292" s="19"/>
      <c r="Y292" s="19"/>
      <c r="Z292" s="19"/>
      <c r="AA292" s="19"/>
      <c r="AB292" s="19"/>
      <c r="AC292" s="19"/>
      <c r="AD292" s="19"/>
      <c r="AE292" s="19"/>
    </row>
    <row r="293" spans="8:31">
      <c r="H293" s="19"/>
      <c r="P293" s="19"/>
      <c r="Q293" s="19"/>
      <c r="R293" s="19"/>
      <c r="S293" s="19"/>
      <c r="T293" s="19"/>
      <c r="U293" s="19"/>
      <c r="V293" s="19"/>
      <c r="W293" s="19"/>
      <c r="X293" s="19"/>
      <c r="Y293" s="19"/>
      <c r="Z293" s="19"/>
      <c r="AA293" s="19"/>
      <c r="AB293" s="19"/>
      <c r="AC293" s="19"/>
      <c r="AD293" s="19"/>
      <c r="AE293" s="19"/>
    </row>
    <row r="294" spans="8:31">
      <c r="H294" s="19"/>
      <c r="P294" s="19"/>
      <c r="Q294" s="19"/>
      <c r="R294" s="19"/>
      <c r="S294" s="19"/>
      <c r="T294" s="19"/>
      <c r="U294" s="19"/>
      <c r="V294" s="19"/>
      <c r="W294" s="19"/>
      <c r="X294" s="19"/>
      <c r="Y294" s="19"/>
      <c r="Z294" s="19"/>
      <c r="AA294" s="19"/>
      <c r="AB294" s="19"/>
      <c r="AC294" s="19"/>
      <c r="AD294" s="19"/>
      <c r="AE294" s="19"/>
    </row>
    <row r="295" spans="8:31">
      <c r="H295" s="19"/>
      <c r="P295" s="19"/>
      <c r="Q295" s="19"/>
      <c r="R295" s="19"/>
      <c r="S295" s="19"/>
      <c r="T295" s="19"/>
      <c r="U295" s="19"/>
      <c r="V295" s="19"/>
      <c r="W295" s="19"/>
      <c r="X295" s="19"/>
      <c r="Y295" s="19"/>
      <c r="Z295" s="19"/>
      <c r="AA295" s="19"/>
      <c r="AB295" s="19"/>
      <c r="AC295" s="19"/>
      <c r="AD295" s="19"/>
      <c r="AE295" s="19"/>
    </row>
    <row r="296" spans="8:31">
      <c r="H296" s="19"/>
    </row>
    <row r="297" spans="8:31">
      <c r="H297" s="19"/>
    </row>
    <row r="298" spans="8:31">
      <c r="H298" s="19"/>
    </row>
    <row r="299" spans="8:31">
      <c r="H299" s="19"/>
    </row>
    <row r="300" spans="8:31">
      <c r="H300" s="19"/>
    </row>
    <row r="301" spans="8:31">
      <c r="H301" s="19"/>
    </row>
    <row r="302" spans="8:31">
      <c r="H302" s="19"/>
    </row>
    <row r="303" spans="8:31">
      <c r="H303" s="19"/>
    </row>
    <row r="304" spans="8:31">
      <c r="H304" s="19"/>
    </row>
    <row r="305" spans="8:8">
      <c r="H305" s="19"/>
    </row>
    <row r="306" spans="8:8">
      <c r="H306" s="19"/>
    </row>
    <row r="307" spans="8:8">
      <c r="H307" s="19"/>
    </row>
    <row r="308" spans="8:8">
      <c r="H308" s="19"/>
    </row>
  </sheetData>
  <sheetProtection insertRows="0" deleteRows="0" sort="0"/>
  <protectedRanges>
    <protectedRange sqref="C34:N39" name="Entertainment_2"/>
    <protectedRange sqref="C25:N31" name="Bills_2"/>
    <protectedRange sqref="C6:M8 C5:N5 C10:M11 C9:N9" name="Home Expenses_2"/>
  </protectedRanges>
  <sortState ref="B33:P41">
    <sortCondition descending="1" ref="O33:O41"/>
  </sortState>
  <mergeCells count="17">
    <mergeCell ref="A94:B94"/>
    <mergeCell ref="A104:B104"/>
    <mergeCell ref="A2:P2"/>
    <mergeCell ref="A24:B24"/>
    <mergeCell ref="A33:B33"/>
    <mergeCell ref="A41:B41"/>
    <mergeCell ref="A47:B47"/>
    <mergeCell ref="A57:B57"/>
    <mergeCell ref="A67:B67"/>
    <mergeCell ref="A78:B78"/>
    <mergeCell ref="A4:B4"/>
    <mergeCell ref="A13:B13"/>
    <mergeCell ref="A113:B113"/>
    <mergeCell ref="A120:B120"/>
    <mergeCell ref="A128:B128"/>
    <mergeCell ref="A135:B135"/>
    <mergeCell ref="A141:B141"/>
  </mergeCells>
  <dataValidations count="2">
    <dataValidation type="decimal" allowBlank="1" showInputMessage="1" showErrorMessage="1" errorTitle="Oops" error="Oops. Please enter a number." sqref="C5:N11 C25:N31 C34:N39 C42:N45 C48:N55 C58:N65 C68:N76 C142:N147 C95:N102 C105:N111 C114:N118 C121:N126 C129:N133 C136:N139 C79:N82 C84:N92">
      <formula1>0</formula1>
      <formula2>10000000</formula2>
    </dataValidation>
    <dataValidation allowBlank="1" showInputMessage="1" showErrorMessage="1" promptTitle="Groceries" prompt="This data is formulated to come across from the GROCERIES tab" sqref="C14:N23"/>
  </dataValidations>
  <hyperlinks>
    <hyperlink ref="B1" location="Instructions!A12" display="HELP"/>
  </hyperlinks>
  <printOptions horizontalCentered="1"/>
  <pageMargins left="0.6692913385826772" right="0.23622047244094491" top="0.74803149606299213" bottom="0.74803149606299213" header="0.31496062992125984" footer="0.31496062992125984"/>
  <pageSetup paperSize="9" scale="72" fitToHeight="5" orientation="landscape" horizontalDpi="300" verticalDpi="300" r:id="rId1"/>
  <headerFooter>
    <oddFooter>&amp;C&amp;P&amp;Rfrugalandthriving.com.au</oddFooter>
  </headerFooter>
  <rowBreaks count="3" manualBreakCount="3">
    <brk id="35" max="14" man="1"/>
    <brk id="76" max="14" man="1"/>
    <brk id="122" max="14" man="1"/>
  </rowBreaks>
  <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R105"/>
  <sheetViews>
    <sheetView showGridLines="0" zoomScale="77" zoomScaleNormal="77" workbookViewId="0">
      <pane ySplit="3" topLeftCell="A79" activePane="bottomLeft" state="frozen"/>
      <selection pane="bottomLeft" activeCell="O5" sqref="O5:Q104"/>
    </sheetView>
  </sheetViews>
  <sheetFormatPr defaultRowHeight="15.75"/>
  <cols>
    <col min="1" max="1" width="3.85546875" style="37" customWidth="1"/>
    <col min="2" max="2" width="27.85546875" bestFit="1" customWidth="1"/>
    <col min="3" max="4" width="13.42578125" customWidth="1"/>
    <col min="5" max="7" width="12.7109375" customWidth="1"/>
    <col min="8" max="8" width="12.85546875" customWidth="1"/>
    <col min="9" max="10" width="12.5703125" customWidth="1"/>
    <col min="11" max="11" width="14.28515625" customWidth="1"/>
    <col min="12" max="16" width="13.42578125" customWidth="1"/>
    <col min="17" max="17" width="13.42578125" style="45" customWidth="1"/>
  </cols>
  <sheetData>
    <row r="1" spans="1:18" s="49" customFormat="1" ht="27.75" customHeight="1">
      <c r="B1" s="75" t="s">
        <v>237</v>
      </c>
    </row>
    <row r="2" spans="1:18" ht="29.25">
      <c r="A2" s="329" t="s">
        <v>291</v>
      </c>
      <c r="B2" s="329"/>
      <c r="C2" s="329"/>
      <c r="D2" s="329"/>
      <c r="E2" s="329"/>
      <c r="F2" s="329"/>
      <c r="G2" s="329"/>
      <c r="H2" s="329"/>
      <c r="I2" s="329"/>
      <c r="J2" s="329"/>
      <c r="K2" s="329"/>
      <c r="L2" s="329"/>
      <c r="M2" s="329"/>
      <c r="N2" s="329"/>
      <c r="O2" s="329"/>
      <c r="P2" s="329"/>
      <c r="Q2" s="329"/>
    </row>
    <row r="3" spans="1:18" ht="60.75" customHeight="1">
      <c r="A3" s="327"/>
      <c r="B3" s="328"/>
      <c r="C3" s="165" t="s">
        <v>4</v>
      </c>
      <c r="D3" s="143" t="s">
        <v>5</v>
      </c>
      <c r="E3" s="143" t="s">
        <v>6</v>
      </c>
      <c r="F3" s="143" t="s">
        <v>7</v>
      </c>
      <c r="G3" s="143" t="s">
        <v>8</v>
      </c>
      <c r="H3" s="143" t="s">
        <v>9</v>
      </c>
      <c r="I3" s="143" t="s">
        <v>10</v>
      </c>
      <c r="J3" s="143" t="s">
        <v>11</v>
      </c>
      <c r="K3" s="143" t="s">
        <v>12</v>
      </c>
      <c r="L3" s="143" t="s">
        <v>13</v>
      </c>
      <c r="M3" s="143" t="s">
        <v>14</v>
      </c>
      <c r="N3" s="143" t="s">
        <v>15</v>
      </c>
      <c r="O3" s="143" t="s">
        <v>75</v>
      </c>
      <c r="P3" s="143" t="s">
        <v>272</v>
      </c>
      <c r="Q3" s="144" t="s">
        <v>184</v>
      </c>
    </row>
    <row r="4" spans="1:18" s="37" customFormat="1">
      <c r="A4" s="326" t="s">
        <v>42</v>
      </c>
      <c r="B4" s="326"/>
      <c r="C4" s="188"/>
      <c r="D4" s="189"/>
      <c r="E4" s="189"/>
      <c r="F4" s="189"/>
      <c r="G4" s="189"/>
      <c r="H4" s="189"/>
      <c r="I4" s="189"/>
      <c r="J4" s="189"/>
      <c r="K4" s="189"/>
      <c r="L4" s="189"/>
      <c r="M4" s="189"/>
      <c r="N4" s="189"/>
      <c r="O4" s="189"/>
      <c r="P4" s="189"/>
      <c r="Q4" s="190"/>
    </row>
    <row r="5" spans="1:18" s="205" customFormat="1">
      <c r="A5" s="209"/>
      <c r="B5" s="210" t="s">
        <v>122</v>
      </c>
      <c r="C5" s="155">
        <v>0</v>
      </c>
      <c r="D5" s="155">
        <v>0</v>
      </c>
      <c r="E5" s="155">
        <v>0</v>
      </c>
      <c r="F5" s="155">
        <v>0</v>
      </c>
      <c r="G5" s="155">
        <v>0</v>
      </c>
      <c r="H5" s="155">
        <v>0</v>
      </c>
      <c r="I5" s="155">
        <v>0</v>
      </c>
      <c r="J5" s="155">
        <v>0</v>
      </c>
      <c r="K5" s="155">
        <v>0</v>
      </c>
      <c r="L5" s="155">
        <v>0</v>
      </c>
      <c r="M5" s="155">
        <v>0</v>
      </c>
      <c r="N5" s="155">
        <v>0</v>
      </c>
      <c r="O5" s="285">
        <f>SUM(C5:N5)</f>
        <v>0</v>
      </c>
      <c r="P5" s="286">
        <f>AVERAGE(C5:N5)</f>
        <v>0</v>
      </c>
      <c r="Q5" s="286">
        <f>P5/4</f>
        <v>0</v>
      </c>
      <c r="R5" s="197"/>
    </row>
    <row r="6" spans="1:18" s="205" customFormat="1">
      <c r="A6" s="211"/>
      <c r="B6" s="210" t="s">
        <v>123</v>
      </c>
      <c r="C6" s="155">
        <v>0</v>
      </c>
      <c r="D6" s="155">
        <v>0</v>
      </c>
      <c r="E6" s="155">
        <v>0</v>
      </c>
      <c r="F6" s="155">
        <v>0</v>
      </c>
      <c r="G6" s="155">
        <v>0</v>
      </c>
      <c r="H6" s="155">
        <v>0</v>
      </c>
      <c r="I6" s="155">
        <v>0</v>
      </c>
      <c r="J6" s="155">
        <v>0</v>
      </c>
      <c r="K6" s="155">
        <v>0</v>
      </c>
      <c r="L6" s="155">
        <v>0</v>
      </c>
      <c r="M6" s="155">
        <v>0</v>
      </c>
      <c r="N6" s="155">
        <v>0</v>
      </c>
      <c r="O6" s="285">
        <f t="shared" ref="O6:O8" si="0">SUM(C6:N6)</f>
        <v>0</v>
      </c>
      <c r="P6" s="286">
        <f t="shared" ref="P6:P8" si="1">AVERAGE(C6:N6)</f>
        <v>0</v>
      </c>
      <c r="Q6" s="286">
        <f t="shared" ref="Q6:Q8" si="2">P6/4</f>
        <v>0</v>
      </c>
      <c r="R6" s="197"/>
    </row>
    <row r="7" spans="1:18" s="205" customFormat="1">
      <c r="A7" s="211"/>
      <c r="B7" s="210" t="s">
        <v>163</v>
      </c>
      <c r="C7" s="155">
        <v>0</v>
      </c>
      <c r="D7" s="155">
        <v>0</v>
      </c>
      <c r="E7" s="155">
        <v>0</v>
      </c>
      <c r="F7" s="155">
        <v>0</v>
      </c>
      <c r="G7" s="155">
        <v>0</v>
      </c>
      <c r="H7" s="155">
        <v>0</v>
      </c>
      <c r="I7" s="155">
        <v>0</v>
      </c>
      <c r="J7" s="155">
        <v>0</v>
      </c>
      <c r="K7" s="155">
        <v>0</v>
      </c>
      <c r="L7" s="155">
        <v>0</v>
      </c>
      <c r="M7" s="155">
        <v>0</v>
      </c>
      <c r="N7" s="155">
        <v>0</v>
      </c>
      <c r="O7" s="285">
        <f t="shared" si="0"/>
        <v>0</v>
      </c>
      <c r="P7" s="286">
        <f t="shared" si="1"/>
        <v>0</v>
      </c>
      <c r="Q7" s="286">
        <f t="shared" si="2"/>
        <v>0</v>
      </c>
      <c r="R7" s="197"/>
    </row>
    <row r="8" spans="1:18">
      <c r="A8" s="187"/>
      <c r="B8" s="181" t="s">
        <v>75</v>
      </c>
      <c r="C8" s="182">
        <f>SUBTOTAL(9,C5:C7)</f>
        <v>0</v>
      </c>
      <c r="D8" s="182">
        <f t="shared" ref="D8:N8" si="3">SUBTOTAL(9,D5:D7)</f>
        <v>0</v>
      </c>
      <c r="E8" s="182">
        <f t="shared" si="3"/>
        <v>0</v>
      </c>
      <c r="F8" s="182">
        <f t="shared" si="3"/>
        <v>0</v>
      </c>
      <c r="G8" s="182">
        <f t="shared" si="3"/>
        <v>0</v>
      </c>
      <c r="H8" s="182">
        <f t="shared" si="3"/>
        <v>0</v>
      </c>
      <c r="I8" s="182">
        <f t="shared" si="3"/>
        <v>0</v>
      </c>
      <c r="J8" s="182">
        <f t="shared" si="3"/>
        <v>0</v>
      </c>
      <c r="K8" s="182">
        <f t="shared" si="3"/>
        <v>0</v>
      </c>
      <c r="L8" s="182">
        <f t="shared" si="3"/>
        <v>0</v>
      </c>
      <c r="M8" s="182">
        <f t="shared" si="3"/>
        <v>0</v>
      </c>
      <c r="N8" s="182">
        <f t="shared" si="3"/>
        <v>0</v>
      </c>
      <c r="O8" s="285">
        <f t="shared" si="0"/>
        <v>0</v>
      </c>
      <c r="P8" s="286">
        <f t="shared" si="1"/>
        <v>0</v>
      </c>
      <c r="Q8" s="286">
        <f t="shared" si="2"/>
        <v>0</v>
      </c>
      <c r="R8" s="38"/>
    </row>
    <row r="9" spans="1:18">
      <c r="A9" s="326" t="s">
        <v>106</v>
      </c>
      <c r="B9" s="326"/>
      <c r="C9" s="191"/>
      <c r="D9" s="192"/>
      <c r="E9" s="192"/>
      <c r="F9" s="192"/>
      <c r="G9" s="192"/>
      <c r="H9" s="192"/>
      <c r="I9" s="192"/>
      <c r="J9" s="192"/>
      <c r="K9" s="192"/>
      <c r="L9" s="192"/>
      <c r="M9" s="192"/>
      <c r="N9" s="192"/>
      <c r="O9" s="348"/>
      <c r="P9" s="349"/>
      <c r="Q9" s="350"/>
      <c r="R9" s="38"/>
    </row>
    <row r="10" spans="1:18" s="205" customFormat="1">
      <c r="A10" s="209"/>
      <c r="B10" s="210" t="s">
        <v>43</v>
      </c>
      <c r="C10" s="155">
        <v>0</v>
      </c>
      <c r="D10" s="155">
        <v>0</v>
      </c>
      <c r="E10" s="155">
        <v>0</v>
      </c>
      <c r="F10" s="155">
        <v>0</v>
      </c>
      <c r="G10" s="155">
        <v>0</v>
      </c>
      <c r="H10" s="155">
        <v>0</v>
      </c>
      <c r="I10" s="155">
        <v>0</v>
      </c>
      <c r="J10" s="155">
        <v>0</v>
      </c>
      <c r="K10" s="155">
        <v>0</v>
      </c>
      <c r="L10" s="155">
        <v>0</v>
      </c>
      <c r="M10" s="155">
        <v>0</v>
      </c>
      <c r="N10" s="155">
        <v>0</v>
      </c>
      <c r="O10" s="285">
        <f>SUM(C10:N10)</f>
        <v>0</v>
      </c>
      <c r="P10" s="286">
        <f>AVERAGE(C10:N10)</f>
        <v>0</v>
      </c>
      <c r="Q10" s="286">
        <f>P10/4</f>
        <v>0</v>
      </c>
      <c r="R10" s="197"/>
    </row>
    <row r="11" spans="1:18" s="205" customFormat="1">
      <c r="A11" s="211"/>
      <c r="B11" s="210" t="s">
        <v>124</v>
      </c>
      <c r="C11" s="155">
        <v>0</v>
      </c>
      <c r="D11" s="155">
        <v>0</v>
      </c>
      <c r="E11" s="155">
        <v>0</v>
      </c>
      <c r="F11" s="155">
        <v>0</v>
      </c>
      <c r="G11" s="155">
        <v>0</v>
      </c>
      <c r="H11" s="155">
        <v>0</v>
      </c>
      <c r="I11" s="155">
        <v>0</v>
      </c>
      <c r="J11" s="155">
        <v>0</v>
      </c>
      <c r="K11" s="155">
        <v>0</v>
      </c>
      <c r="L11" s="155">
        <v>0</v>
      </c>
      <c r="M11" s="155">
        <v>0</v>
      </c>
      <c r="N11" s="155">
        <v>0</v>
      </c>
      <c r="O11" s="285">
        <f t="shared" ref="O11:O13" si="4">SUM(C11:N11)</f>
        <v>0</v>
      </c>
      <c r="P11" s="286">
        <f t="shared" ref="P11:P13" si="5">AVERAGE(C11:N11)</f>
        <v>0</v>
      </c>
      <c r="Q11" s="286">
        <f t="shared" ref="Q11:Q13" si="6">P11/4</f>
        <v>0</v>
      </c>
    </row>
    <row r="12" spans="1:18" s="205" customFormat="1">
      <c r="A12" s="211"/>
      <c r="B12" s="210" t="s">
        <v>125</v>
      </c>
      <c r="C12" s="155">
        <v>0</v>
      </c>
      <c r="D12" s="155">
        <v>0</v>
      </c>
      <c r="E12" s="155">
        <v>0</v>
      </c>
      <c r="F12" s="155">
        <v>0</v>
      </c>
      <c r="G12" s="155">
        <v>0</v>
      </c>
      <c r="H12" s="155">
        <v>0</v>
      </c>
      <c r="I12" s="155">
        <v>0</v>
      </c>
      <c r="J12" s="155">
        <v>0</v>
      </c>
      <c r="K12" s="155">
        <v>0</v>
      </c>
      <c r="L12" s="155">
        <v>0</v>
      </c>
      <c r="M12" s="155">
        <v>0</v>
      </c>
      <c r="N12" s="155">
        <v>0</v>
      </c>
      <c r="O12" s="285">
        <f t="shared" si="4"/>
        <v>0</v>
      </c>
      <c r="P12" s="286">
        <f t="shared" si="5"/>
        <v>0</v>
      </c>
      <c r="Q12" s="286">
        <f t="shared" si="6"/>
        <v>0</v>
      </c>
    </row>
    <row r="13" spans="1:18">
      <c r="A13" s="187"/>
      <c r="B13" s="181" t="s">
        <v>75</v>
      </c>
      <c r="C13" s="182">
        <f>SUBTOTAL(9,C10:C12)</f>
        <v>0</v>
      </c>
      <c r="D13" s="182">
        <f t="shared" ref="D13:N13" si="7">SUBTOTAL(9,D10:D12)</f>
        <v>0</v>
      </c>
      <c r="E13" s="182">
        <f t="shared" si="7"/>
        <v>0</v>
      </c>
      <c r="F13" s="182">
        <f t="shared" si="7"/>
        <v>0</v>
      </c>
      <c r="G13" s="182">
        <f t="shared" si="7"/>
        <v>0</v>
      </c>
      <c r="H13" s="182">
        <f t="shared" si="7"/>
        <v>0</v>
      </c>
      <c r="I13" s="182">
        <f t="shared" si="7"/>
        <v>0</v>
      </c>
      <c r="J13" s="182">
        <f t="shared" si="7"/>
        <v>0</v>
      </c>
      <c r="K13" s="182">
        <f t="shared" si="7"/>
        <v>0</v>
      </c>
      <c r="L13" s="182">
        <f t="shared" si="7"/>
        <v>0</v>
      </c>
      <c r="M13" s="182">
        <f t="shared" si="7"/>
        <v>0</v>
      </c>
      <c r="N13" s="182">
        <f t="shared" si="7"/>
        <v>0</v>
      </c>
      <c r="O13" s="285">
        <f t="shared" si="4"/>
        <v>0</v>
      </c>
      <c r="P13" s="286">
        <f t="shared" si="5"/>
        <v>0</v>
      </c>
      <c r="Q13" s="286">
        <f t="shared" si="6"/>
        <v>0</v>
      </c>
    </row>
    <row r="14" spans="1:18">
      <c r="A14" s="326" t="s">
        <v>28</v>
      </c>
      <c r="B14" s="326"/>
      <c r="C14" s="191"/>
      <c r="D14" s="192"/>
      <c r="E14" s="192"/>
      <c r="F14" s="192"/>
      <c r="G14" s="192"/>
      <c r="H14" s="192"/>
      <c r="I14" s="192"/>
      <c r="J14" s="192"/>
      <c r="K14" s="192"/>
      <c r="L14" s="192"/>
      <c r="M14" s="192"/>
      <c r="N14" s="192"/>
      <c r="O14" s="348"/>
      <c r="P14" s="349"/>
      <c r="Q14" s="350"/>
    </row>
    <row r="15" spans="1:18" s="205" customFormat="1">
      <c r="A15" s="209"/>
      <c r="B15" s="212" t="s">
        <v>174</v>
      </c>
      <c r="C15" s="155">
        <v>0</v>
      </c>
      <c r="D15" s="155">
        <v>0</v>
      </c>
      <c r="E15" s="155">
        <v>0</v>
      </c>
      <c r="F15" s="155">
        <v>0</v>
      </c>
      <c r="G15" s="155">
        <v>0</v>
      </c>
      <c r="H15" s="155">
        <v>0</v>
      </c>
      <c r="I15" s="155">
        <v>0</v>
      </c>
      <c r="J15" s="155">
        <v>0</v>
      </c>
      <c r="K15" s="155">
        <v>0</v>
      </c>
      <c r="L15" s="155">
        <v>0</v>
      </c>
      <c r="M15" s="155">
        <v>0</v>
      </c>
      <c r="N15" s="155">
        <v>0</v>
      </c>
      <c r="O15" s="285">
        <f>SUM(C15:N15)</f>
        <v>0</v>
      </c>
      <c r="P15" s="286">
        <f>AVERAGE(C15:N15)</f>
        <v>0</v>
      </c>
      <c r="Q15" s="286">
        <f>P15/4</f>
        <v>0</v>
      </c>
    </row>
    <row r="16" spans="1:18" s="205" customFormat="1">
      <c r="A16" s="211"/>
      <c r="B16" s="212" t="s">
        <v>247</v>
      </c>
      <c r="C16" s="155">
        <v>0</v>
      </c>
      <c r="D16" s="155">
        <v>0</v>
      </c>
      <c r="E16" s="155">
        <v>0</v>
      </c>
      <c r="F16" s="155">
        <v>0</v>
      </c>
      <c r="G16" s="155">
        <v>0</v>
      </c>
      <c r="H16" s="155">
        <v>0</v>
      </c>
      <c r="I16" s="155">
        <v>0</v>
      </c>
      <c r="J16" s="155">
        <v>0</v>
      </c>
      <c r="K16" s="155">
        <v>0</v>
      </c>
      <c r="L16" s="155">
        <v>0</v>
      </c>
      <c r="M16" s="155">
        <v>0</v>
      </c>
      <c r="N16" s="155">
        <v>0</v>
      </c>
      <c r="O16" s="285">
        <f t="shared" ref="O16:O54" si="8">SUM(C16:N16)</f>
        <v>0</v>
      </c>
      <c r="P16" s="286">
        <f t="shared" ref="P16:P17" si="9">AVERAGE(C16:N16)</f>
        <v>0</v>
      </c>
      <c r="Q16" s="286">
        <f>P16/4</f>
        <v>0</v>
      </c>
    </row>
    <row r="17" spans="1:17" s="205" customFormat="1">
      <c r="A17" s="211"/>
      <c r="B17" s="212" t="s">
        <v>145</v>
      </c>
      <c r="C17" s="155">
        <v>0</v>
      </c>
      <c r="D17" s="155">
        <v>0</v>
      </c>
      <c r="E17" s="155">
        <v>0</v>
      </c>
      <c r="F17" s="155">
        <v>0</v>
      </c>
      <c r="G17" s="155">
        <v>0</v>
      </c>
      <c r="H17" s="155">
        <v>0</v>
      </c>
      <c r="I17" s="155">
        <v>0</v>
      </c>
      <c r="J17" s="155">
        <v>0</v>
      </c>
      <c r="K17" s="155">
        <v>0</v>
      </c>
      <c r="L17" s="155">
        <v>0</v>
      </c>
      <c r="M17" s="155">
        <v>0</v>
      </c>
      <c r="N17" s="155">
        <v>0</v>
      </c>
      <c r="O17" s="285">
        <f t="shared" si="8"/>
        <v>0</v>
      </c>
      <c r="P17" s="286">
        <f t="shared" si="9"/>
        <v>0</v>
      </c>
      <c r="Q17" s="286">
        <f t="shared" ref="Q17:Q61" si="10">P17/4</f>
        <v>0</v>
      </c>
    </row>
    <row r="18" spans="1:17" s="205" customFormat="1">
      <c r="A18" s="211"/>
      <c r="B18" s="212" t="s">
        <v>153</v>
      </c>
      <c r="C18" s="155">
        <v>0</v>
      </c>
      <c r="D18" s="155">
        <v>0</v>
      </c>
      <c r="E18" s="155">
        <v>0</v>
      </c>
      <c r="F18" s="155">
        <v>0</v>
      </c>
      <c r="G18" s="155">
        <v>0</v>
      </c>
      <c r="H18" s="155">
        <v>0</v>
      </c>
      <c r="I18" s="155">
        <v>0</v>
      </c>
      <c r="J18" s="155">
        <v>0</v>
      </c>
      <c r="K18" s="155">
        <v>0</v>
      </c>
      <c r="L18" s="155">
        <v>0</v>
      </c>
      <c r="M18" s="155">
        <v>0</v>
      </c>
      <c r="N18" s="155">
        <v>0</v>
      </c>
      <c r="O18" s="285">
        <f t="shared" si="8"/>
        <v>0</v>
      </c>
      <c r="P18" s="286">
        <f t="shared" ref="P18:P46" si="11">AVERAGE(C18:N18)</f>
        <v>0</v>
      </c>
      <c r="Q18" s="286">
        <f t="shared" si="10"/>
        <v>0</v>
      </c>
    </row>
    <row r="19" spans="1:17" s="205" customFormat="1">
      <c r="A19" s="211"/>
      <c r="B19" s="212" t="s">
        <v>183</v>
      </c>
      <c r="C19" s="155">
        <v>0</v>
      </c>
      <c r="D19" s="155">
        <v>0</v>
      </c>
      <c r="E19" s="155">
        <v>0</v>
      </c>
      <c r="F19" s="155">
        <v>0</v>
      </c>
      <c r="G19" s="155">
        <v>0</v>
      </c>
      <c r="H19" s="155">
        <v>0</v>
      </c>
      <c r="I19" s="155">
        <v>0</v>
      </c>
      <c r="J19" s="155">
        <v>0</v>
      </c>
      <c r="K19" s="155">
        <v>0</v>
      </c>
      <c r="L19" s="155">
        <v>0</v>
      </c>
      <c r="M19" s="155">
        <v>0</v>
      </c>
      <c r="N19" s="155">
        <v>0</v>
      </c>
      <c r="O19" s="285">
        <f t="shared" si="8"/>
        <v>0</v>
      </c>
      <c r="P19" s="286">
        <f t="shared" si="11"/>
        <v>0</v>
      </c>
      <c r="Q19" s="286">
        <f t="shared" si="10"/>
        <v>0</v>
      </c>
    </row>
    <row r="20" spans="1:17" s="205" customFormat="1">
      <c r="A20" s="211"/>
      <c r="B20" s="212" t="s">
        <v>154</v>
      </c>
      <c r="C20" s="155">
        <v>0</v>
      </c>
      <c r="D20" s="155">
        <v>0</v>
      </c>
      <c r="E20" s="155">
        <v>0</v>
      </c>
      <c r="F20" s="155">
        <v>0</v>
      </c>
      <c r="G20" s="155">
        <v>0</v>
      </c>
      <c r="H20" s="155">
        <v>0</v>
      </c>
      <c r="I20" s="155">
        <v>0</v>
      </c>
      <c r="J20" s="155">
        <v>0</v>
      </c>
      <c r="K20" s="155">
        <v>0</v>
      </c>
      <c r="L20" s="155">
        <v>0</v>
      </c>
      <c r="M20" s="155">
        <v>0</v>
      </c>
      <c r="N20" s="155">
        <v>0</v>
      </c>
      <c r="O20" s="285">
        <f t="shared" si="8"/>
        <v>0</v>
      </c>
      <c r="P20" s="286">
        <f t="shared" si="11"/>
        <v>0</v>
      </c>
      <c r="Q20" s="286">
        <f t="shared" si="10"/>
        <v>0</v>
      </c>
    </row>
    <row r="21" spans="1:17" s="205" customFormat="1">
      <c r="A21" s="211"/>
      <c r="B21" s="212" t="s">
        <v>248</v>
      </c>
      <c r="C21" s="155">
        <v>0</v>
      </c>
      <c r="D21" s="155">
        <v>0</v>
      </c>
      <c r="E21" s="155">
        <v>0</v>
      </c>
      <c r="F21" s="155">
        <v>0</v>
      </c>
      <c r="G21" s="155">
        <v>0</v>
      </c>
      <c r="H21" s="155">
        <v>0</v>
      </c>
      <c r="I21" s="155">
        <v>0</v>
      </c>
      <c r="J21" s="155">
        <v>0</v>
      </c>
      <c r="K21" s="155">
        <v>0</v>
      </c>
      <c r="L21" s="155">
        <v>0</v>
      </c>
      <c r="M21" s="155">
        <v>0</v>
      </c>
      <c r="N21" s="155">
        <v>0</v>
      </c>
      <c r="O21" s="285">
        <f t="shared" si="8"/>
        <v>0</v>
      </c>
      <c r="P21" s="286">
        <f t="shared" si="11"/>
        <v>0</v>
      </c>
      <c r="Q21" s="286">
        <f t="shared" si="10"/>
        <v>0</v>
      </c>
    </row>
    <row r="22" spans="1:17" s="205" customFormat="1">
      <c r="A22" s="211"/>
      <c r="B22" s="212" t="s">
        <v>170</v>
      </c>
      <c r="C22" s="155">
        <v>0</v>
      </c>
      <c r="D22" s="155">
        <v>0</v>
      </c>
      <c r="E22" s="155">
        <v>0</v>
      </c>
      <c r="F22" s="155">
        <v>0</v>
      </c>
      <c r="G22" s="155">
        <v>0</v>
      </c>
      <c r="H22" s="155">
        <v>0</v>
      </c>
      <c r="I22" s="155">
        <v>0</v>
      </c>
      <c r="J22" s="155">
        <v>0</v>
      </c>
      <c r="K22" s="155">
        <v>0</v>
      </c>
      <c r="L22" s="155">
        <v>0</v>
      </c>
      <c r="M22" s="155">
        <v>0</v>
      </c>
      <c r="N22" s="155">
        <v>0</v>
      </c>
      <c r="O22" s="285">
        <f t="shared" si="8"/>
        <v>0</v>
      </c>
      <c r="P22" s="286">
        <f t="shared" si="11"/>
        <v>0</v>
      </c>
      <c r="Q22" s="286">
        <f t="shared" si="10"/>
        <v>0</v>
      </c>
    </row>
    <row r="23" spans="1:17" s="205" customFormat="1">
      <c r="A23" s="211"/>
      <c r="B23" s="212" t="s">
        <v>155</v>
      </c>
      <c r="C23" s="155">
        <v>0</v>
      </c>
      <c r="D23" s="155">
        <v>0</v>
      </c>
      <c r="E23" s="155">
        <v>0</v>
      </c>
      <c r="F23" s="155">
        <v>0</v>
      </c>
      <c r="G23" s="155">
        <v>0</v>
      </c>
      <c r="H23" s="155">
        <v>0</v>
      </c>
      <c r="I23" s="155">
        <v>0</v>
      </c>
      <c r="J23" s="155">
        <v>0</v>
      </c>
      <c r="K23" s="155">
        <v>0</v>
      </c>
      <c r="L23" s="155">
        <v>0</v>
      </c>
      <c r="M23" s="155">
        <v>0</v>
      </c>
      <c r="N23" s="155">
        <v>0</v>
      </c>
      <c r="O23" s="285">
        <f t="shared" si="8"/>
        <v>0</v>
      </c>
      <c r="P23" s="286">
        <f t="shared" si="11"/>
        <v>0</v>
      </c>
      <c r="Q23" s="286">
        <f t="shared" si="10"/>
        <v>0</v>
      </c>
    </row>
    <row r="24" spans="1:17" s="205" customFormat="1">
      <c r="A24" s="211"/>
      <c r="B24" s="212" t="s">
        <v>290</v>
      </c>
      <c r="C24" s="155">
        <v>0</v>
      </c>
      <c r="D24" s="155">
        <v>0</v>
      </c>
      <c r="E24" s="155">
        <v>0</v>
      </c>
      <c r="F24" s="155">
        <v>0</v>
      </c>
      <c r="G24" s="155">
        <v>0</v>
      </c>
      <c r="H24" s="155">
        <v>0</v>
      </c>
      <c r="I24" s="155">
        <v>0</v>
      </c>
      <c r="J24" s="155">
        <v>0</v>
      </c>
      <c r="K24" s="155">
        <v>0</v>
      </c>
      <c r="L24" s="155">
        <v>0</v>
      </c>
      <c r="M24" s="155">
        <v>0</v>
      </c>
      <c r="N24" s="155">
        <v>0</v>
      </c>
      <c r="O24" s="285">
        <f t="shared" si="8"/>
        <v>0</v>
      </c>
      <c r="P24" s="286">
        <f t="shared" si="11"/>
        <v>0</v>
      </c>
      <c r="Q24" s="286">
        <f t="shared" si="10"/>
        <v>0</v>
      </c>
    </row>
    <row r="25" spans="1:17" s="205" customFormat="1">
      <c r="A25" s="211"/>
      <c r="B25" s="212" t="s">
        <v>148</v>
      </c>
      <c r="C25" s="155">
        <v>0</v>
      </c>
      <c r="D25" s="155">
        <v>0</v>
      </c>
      <c r="E25" s="155">
        <v>0</v>
      </c>
      <c r="F25" s="155">
        <v>0</v>
      </c>
      <c r="G25" s="155">
        <v>0</v>
      </c>
      <c r="H25" s="155">
        <v>0</v>
      </c>
      <c r="I25" s="155">
        <v>0</v>
      </c>
      <c r="J25" s="155">
        <v>0</v>
      </c>
      <c r="K25" s="155">
        <v>0</v>
      </c>
      <c r="L25" s="155">
        <v>0</v>
      </c>
      <c r="M25" s="155">
        <v>0</v>
      </c>
      <c r="N25" s="155">
        <v>0</v>
      </c>
      <c r="O25" s="285">
        <f t="shared" si="8"/>
        <v>0</v>
      </c>
      <c r="P25" s="286">
        <f t="shared" si="11"/>
        <v>0</v>
      </c>
      <c r="Q25" s="286">
        <f t="shared" si="10"/>
        <v>0</v>
      </c>
    </row>
    <row r="26" spans="1:17" s="205" customFormat="1">
      <c r="A26" s="211"/>
      <c r="B26" s="212" t="s">
        <v>144</v>
      </c>
      <c r="C26" s="155">
        <v>0</v>
      </c>
      <c r="D26" s="155">
        <v>0</v>
      </c>
      <c r="E26" s="155">
        <v>0</v>
      </c>
      <c r="F26" s="155">
        <v>0</v>
      </c>
      <c r="G26" s="155">
        <v>0</v>
      </c>
      <c r="H26" s="155">
        <v>0</v>
      </c>
      <c r="I26" s="155">
        <v>0</v>
      </c>
      <c r="J26" s="155">
        <v>0</v>
      </c>
      <c r="K26" s="155">
        <v>0</v>
      </c>
      <c r="L26" s="155">
        <v>0</v>
      </c>
      <c r="M26" s="155">
        <v>0</v>
      </c>
      <c r="N26" s="155">
        <v>0</v>
      </c>
      <c r="O26" s="285">
        <f t="shared" si="8"/>
        <v>0</v>
      </c>
      <c r="P26" s="286">
        <f t="shared" si="11"/>
        <v>0</v>
      </c>
      <c r="Q26" s="286">
        <f t="shared" si="10"/>
        <v>0</v>
      </c>
    </row>
    <row r="27" spans="1:17" s="205" customFormat="1">
      <c r="A27" s="211"/>
      <c r="B27" s="212" t="s">
        <v>157</v>
      </c>
      <c r="C27" s="155">
        <v>0</v>
      </c>
      <c r="D27" s="155">
        <v>0</v>
      </c>
      <c r="E27" s="155">
        <v>0</v>
      </c>
      <c r="F27" s="155">
        <v>0</v>
      </c>
      <c r="G27" s="155">
        <v>0</v>
      </c>
      <c r="H27" s="155">
        <v>0</v>
      </c>
      <c r="I27" s="155">
        <v>0</v>
      </c>
      <c r="J27" s="155">
        <v>0</v>
      </c>
      <c r="K27" s="155">
        <v>0</v>
      </c>
      <c r="L27" s="155">
        <v>0</v>
      </c>
      <c r="M27" s="155">
        <v>0</v>
      </c>
      <c r="N27" s="155">
        <v>0</v>
      </c>
      <c r="O27" s="285">
        <f t="shared" si="8"/>
        <v>0</v>
      </c>
      <c r="P27" s="286">
        <f t="shared" si="11"/>
        <v>0</v>
      </c>
      <c r="Q27" s="286">
        <f t="shared" si="10"/>
        <v>0</v>
      </c>
    </row>
    <row r="28" spans="1:17" s="205" customFormat="1">
      <c r="A28" s="211"/>
      <c r="B28" s="212" t="s">
        <v>158</v>
      </c>
      <c r="C28" s="155">
        <v>0</v>
      </c>
      <c r="D28" s="155">
        <v>0</v>
      </c>
      <c r="E28" s="155">
        <v>0</v>
      </c>
      <c r="F28" s="155">
        <v>0</v>
      </c>
      <c r="G28" s="155">
        <v>0</v>
      </c>
      <c r="H28" s="155">
        <v>0</v>
      </c>
      <c r="I28" s="155">
        <v>0</v>
      </c>
      <c r="J28" s="155">
        <v>0</v>
      </c>
      <c r="K28" s="155">
        <v>0</v>
      </c>
      <c r="L28" s="155">
        <v>0</v>
      </c>
      <c r="M28" s="155">
        <v>0</v>
      </c>
      <c r="N28" s="155">
        <v>0</v>
      </c>
      <c r="O28" s="285">
        <f t="shared" si="8"/>
        <v>0</v>
      </c>
      <c r="P28" s="286">
        <f t="shared" si="11"/>
        <v>0</v>
      </c>
      <c r="Q28" s="286">
        <f t="shared" si="10"/>
        <v>0</v>
      </c>
    </row>
    <row r="29" spans="1:17" s="205" customFormat="1">
      <c r="A29" s="211"/>
      <c r="B29" s="212" t="s">
        <v>159</v>
      </c>
      <c r="C29" s="155">
        <v>0</v>
      </c>
      <c r="D29" s="155">
        <v>0</v>
      </c>
      <c r="E29" s="155">
        <v>0</v>
      </c>
      <c r="F29" s="155">
        <v>0</v>
      </c>
      <c r="G29" s="155">
        <v>0</v>
      </c>
      <c r="H29" s="155">
        <v>0</v>
      </c>
      <c r="I29" s="155">
        <v>0</v>
      </c>
      <c r="J29" s="155">
        <v>0</v>
      </c>
      <c r="K29" s="155">
        <v>0</v>
      </c>
      <c r="L29" s="155">
        <v>0</v>
      </c>
      <c r="M29" s="155">
        <v>0</v>
      </c>
      <c r="N29" s="155">
        <v>0</v>
      </c>
      <c r="O29" s="285">
        <f t="shared" si="8"/>
        <v>0</v>
      </c>
      <c r="P29" s="286">
        <f t="shared" si="11"/>
        <v>0</v>
      </c>
      <c r="Q29" s="286">
        <f t="shared" si="10"/>
        <v>0</v>
      </c>
    </row>
    <row r="30" spans="1:17" s="205" customFormat="1">
      <c r="A30" s="211"/>
      <c r="B30" s="212" t="s">
        <v>160</v>
      </c>
      <c r="C30" s="155">
        <v>0</v>
      </c>
      <c r="D30" s="155">
        <v>0</v>
      </c>
      <c r="E30" s="155">
        <v>0</v>
      </c>
      <c r="F30" s="155">
        <v>0</v>
      </c>
      <c r="G30" s="155">
        <v>0</v>
      </c>
      <c r="H30" s="155">
        <v>0</v>
      </c>
      <c r="I30" s="155">
        <v>0</v>
      </c>
      <c r="J30" s="155">
        <v>0</v>
      </c>
      <c r="K30" s="155">
        <v>0</v>
      </c>
      <c r="L30" s="155">
        <v>0</v>
      </c>
      <c r="M30" s="155">
        <v>0</v>
      </c>
      <c r="N30" s="155">
        <v>0</v>
      </c>
      <c r="O30" s="285">
        <f t="shared" si="8"/>
        <v>0</v>
      </c>
      <c r="P30" s="286">
        <f t="shared" si="11"/>
        <v>0</v>
      </c>
      <c r="Q30" s="286">
        <f t="shared" si="10"/>
        <v>0</v>
      </c>
    </row>
    <row r="31" spans="1:17" s="205" customFormat="1">
      <c r="A31" s="211"/>
      <c r="B31" s="212" t="s">
        <v>171</v>
      </c>
      <c r="C31" s="155">
        <v>0</v>
      </c>
      <c r="D31" s="155">
        <v>0</v>
      </c>
      <c r="E31" s="155">
        <v>0</v>
      </c>
      <c r="F31" s="155">
        <v>0</v>
      </c>
      <c r="G31" s="155">
        <v>0</v>
      </c>
      <c r="H31" s="155">
        <v>0</v>
      </c>
      <c r="I31" s="155">
        <v>0</v>
      </c>
      <c r="J31" s="155">
        <v>0</v>
      </c>
      <c r="K31" s="155">
        <v>0</v>
      </c>
      <c r="L31" s="155">
        <v>0</v>
      </c>
      <c r="M31" s="155">
        <v>0</v>
      </c>
      <c r="N31" s="155">
        <v>0</v>
      </c>
      <c r="O31" s="285">
        <f t="shared" si="8"/>
        <v>0</v>
      </c>
      <c r="P31" s="286">
        <f t="shared" si="11"/>
        <v>0</v>
      </c>
      <c r="Q31" s="286">
        <f t="shared" si="10"/>
        <v>0</v>
      </c>
    </row>
    <row r="32" spans="1:17" s="205" customFormat="1">
      <c r="A32" s="211"/>
      <c r="B32" s="212" t="s">
        <v>161</v>
      </c>
      <c r="C32" s="155">
        <v>0</v>
      </c>
      <c r="D32" s="155">
        <v>0</v>
      </c>
      <c r="E32" s="155">
        <v>0</v>
      </c>
      <c r="F32" s="155">
        <v>0</v>
      </c>
      <c r="G32" s="155">
        <v>0</v>
      </c>
      <c r="H32" s="155">
        <v>0</v>
      </c>
      <c r="I32" s="155">
        <v>0</v>
      </c>
      <c r="J32" s="155">
        <v>0</v>
      </c>
      <c r="K32" s="155">
        <v>0</v>
      </c>
      <c r="L32" s="155">
        <v>0</v>
      </c>
      <c r="M32" s="155">
        <v>0</v>
      </c>
      <c r="N32" s="155">
        <v>0</v>
      </c>
      <c r="O32" s="285">
        <f t="shared" si="8"/>
        <v>0</v>
      </c>
      <c r="P32" s="286">
        <f t="shared" si="11"/>
        <v>0</v>
      </c>
      <c r="Q32" s="286">
        <f t="shared" si="10"/>
        <v>0</v>
      </c>
    </row>
    <row r="33" spans="1:17" s="205" customFormat="1">
      <c r="A33" s="211"/>
      <c r="B33" s="212" t="s">
        <v>152</v>
      </c>
      <c r="C33" s="155">
        <v>0</v>
      </c>
      <c r="D33" s="155">
        <v>0</v>
      </c>
      <c r="E33" s="155">
        <v>0</v>
      </c>
      <c r="F33" s="155">
        <v>0</v>
      </c>
      <c r="G33" s="155">
        <v>0</v>
      </c>
      <c r="H33" s="155">
        <v>0</v>
      </c>
      <c r="I33" s="155">
        <v>0</v>
      </c>
      <c r="J33" s="155">
        <v>0</v>
      </c>
      <c r="K33" s="155">
        <v>0</v>
      </c>
      <c r="L33" s="155">
        <v>0</v>
      </c>
      <c r="M33" s="155">
        <v>0</v>
      </c>
      <c r="N33" s="155">
        <v>0</v>
      </c>
      <c r="O33" s="285">
        <f t="shared" si="8"/>
        <v>0</v>
      </c>
      <c r="P33" s="286">
        <f t="shared" si="11"/>
        <v>0</v>
      </c>
      <c r="Q33" s="286">
        <f t="shared" si="10"/>
        <v>0</v>
      </c>
    </row>
    <row r="34" spans="1:17" s="205" customFormat="1">
      <c r="A34" s="211"/>
      <c r="B34" s="212" t="s">
        <v>236</v>
      </c>
      <c r="C34" s="155">
        <v>0</v>
      </c>
      <c r="D34" s="155">
        <v>0</v>
      </c>
      <c r="E34" s="155">
        <v>0</v>
      </c>
      <c r="F34" s="155">
        <v>0</v>
      </c>
      <c r="G34" s="155">
        <v>0</v>
      </c>
      <c r="H34" s="155">
        <v>0</v>
      </c>
      <c r="I34" s="155">
        <v>0</v>
      </c>
      <c r="J34" s="155">
        <v>0</v>
      </c>
      <c r="K34" s="155">
        <v>0</v>
      </c>
      <c r="L34" s="155">
        <v>0</v>
      </c>
      <c r="M34" s="155">
        <v>0</v>
      </c>
      <c r="N34" s="155">
        <v>0</v>
      </c>
      <c r="O34" s="285">
        <f t="shared" si="8"/>
        <v>0</v>
      </c>
      <c r="P34" s="286">
        <f t="shared" si="11"/>
        <v>0</v>
      </c>
      <c r="Q34" s="286">
        <f t="shared" si="10"/>
        <v>0</v>
      </c>
    </row>
    <row r="35" spans="1:17" s="205" customFormat="1">
      <c r="A35" s="211"/>
      <c r="B35" s="212" t="s">
        <v>149</v>
      </c>
      <c r="C35" s="155">
        <v>0</v>
      </c>
      <c r="D35" s="155">
        <v>0</v>
      </c>
      <c r="E35" s="155">
        <v>0</v>
      </c>
      <c r="F35" s="155">
        <v>0</v>
      </c>
      <c r="G35" s="155">
        <v>0</v>
      </c>
      <c r="H35" s="155">
        <v>0</v>
      </c>
      <c r="I35" s="155">
        <v>0</v>
      </c>
      <c r="J35" s="155">
        <v>0</v>
      </c>
      <c r="K35" s="155">
        <v>0</v>
      </c>
      <c r="L35" s="155">
        <v>0</v>
      </c>
      <c r="M35" s="155">
        <v>0</v>
      </c>
      <c r="N35" s="155">
        <v>0</v>
      </c>
      <c r="O35" s="285">
        <f t="shared" si="8"/>
        <v>0</v>
      </c>
      <c r="P35" s="286">
        <f t="shared" si="11"/>
        <v>0</v>
      </c>
      <c r="Q35" s="286">
        <f t="shared" si="10"/>
        <v>0</v>
      </c>
    </row>
    <row r="36" spans="1:17" s="205" customFormat="1">
      <c r="A36" s="211"/>
      <c r="B36" s="212" t="s">
        <v>146</v>
      </c>
      <c r="C36" s="155">
        <v>0</v>
      </c>
      <c r="D36" s="155">
        <v>0</v>
      </c>
      <c r="E36" s="155">
        <v>0</v>
      </c>
      <c r="F36" s="155">
        <v>0</v>
      </c>
      <c r="G36" s="155">
        <v>0</v>
      </c>
      <c r="H36" s="155">
        <v>0</v>
      </c>
      <c r="I36" s="155">
        <v>0</v>
      </c>
      <c r="J36" s="155">
        <v>0</v>
      </c>
      <c r="K36" s="155">
        <v>0</v>
      </c>
      <c r="L36" s="155">
        <v>0</v>
      </c>
      <c r="M36" s="155">
        <v>0</v>
      </c>
      <c r="N36" s="155">
        <v>0</v>
      </c>
      <c r="O36" s="285">
        <f t="shared" si="8"/>
        <v>0</v>
      </c>
      <c r="P36" s="286">
        <f t="shared" si="11"/>
        <v>0</v>
      </c>
      <c r="Q36" s="286">
        <f t="shared" si="10"/>
        <v>0</v>
      </c>
    </row>
    <row r="37" spans="1:17" s="205" customFormat="1">
      <c r="A37" s="211"/>
      <c r="B37" s="212" t="s">
        <v>178</v>
      </c>
      <c r="C37" s="155">
        <v>0</v>
      </c>
      <c r="D37" s="155">
        <v>0</v>
      </c>
      <c r="E37" s="155">
        <v>0</v>
      </c>
      <c r="F37" s="155">
        <v>0</v>
      </c>
      <c r="G37" s="155">
        <v>0</v>
      </c>
      <c r="H37" s="155">
        <v>0</v>
      </c>
      <c r="I37" s="155">
        <v>0</v>
      </c>
      <c r="J37" s="155">
        <v>0</v>
      </c>
      <c r="K37" s="155">
        <v>0</v>
      </c>
      <c r="L37" s="155">
        <v>0</v>
      </c>
      <c r="M37" s="155">
        <v>0</v>
      </c>
      <c r="N37" s="155">
        <v>0</v>
      </c>
      <c r="O37" s="285">
        <f t="shared" si="8"/>
        <v>0</v>
      </c>
      <c r="P37" s="286">
        <f t="shared" si="11"/>
        <v>0</v>
      </c>
      <c r="Q37" s="286">
        <f t="shared" si="10"/>
        <v>0</v>
      </c>
    </row>
    <row r="38" spans="1:17" s="205" customFormat="1">
      <c r="A38" s="211"/>
      <c r="B38" s="212" t="s">
        <v>249</v>
      </c>
      <c r="C38" s="155">
        <v>0</v>
      </c>
      <c r="D38" s="155">
        <v>0</v>
      </c>
      <c r="E38" s="155">
        <v>0</v>
      </c>
      <c r="F38" s="155">
        <v>0</v>
      </c>
      <c r="G38" s="155">
        <v>0</v>
      </c>
      <c r="H38" s="155">
        <v>0</v>
      </c>
      <c r="I38" s="155">
        <v>0</v>
      </c>
      <c r="J38" s="155">
        <v>0</v>
      </c>
      <c r="K38" s="155">
        <v>0</v>
      </c>
      <c r="L38" s="155">
        <v>0</v>
      </c>
      <c r="M38" s="155">
        <v>0</v>
      </c>
      <c r="N38" s="155">
        <v>0</v>
      </c>
      <c r="O38" s="285">
        <f>SUM(C38:N38)</f>
        <v>0</v>
      </c>
      <c r="P38" s="286">
        <f t="shared" si="11"/>
        <v>0</v>
      </c>
      <c r="Q38" s="286">
        <f t="shared" si="10"/>
        <v>0</v>
      </c>
    </row>
    <row r="39" spans="1:17" s="205" customFormat="1">
      <c r="A39" s="211"/>
      <c r="B39" s="212" t="s">
        <v>169</v>
      </c>
      <c r="C39" s="155">
        <v>0</v>
      </c>
      <c r="D39" s="155">
        <v>0</v>
      </c>
      <c r="E39" s="155">
        <v>0</v>
      </c>
      <c r="F39" s="155">
        <v>0</v>
      </c>
      <c r="G39" s="155">
        <v>0</v>
      </c>
      <c r="H39" s="155">
        <v>0</v>
      </c>
      <c r="I39" s="155">
        <v>0</v>
      </c>
      <c r="J39" s="155">
        <v>0</v>
      </c>
      <c r="K39" s="155">
        <v>0</v>
      </c>
      <c r="L39" s="155">
        <v>0</v>
      </c>
      <c r="M39" s="155">
        <v>0</v>
      </c>
      <c r="N39" s="155">
        <v>0</v>
      </c>
      <c r="O39" s="285">
        <f t="shared" si="8"/>
        <v>0</v>
      </c>
      <c r="P39" s="286">
        <f t="shared" si="11"/>
        <v>0</v>
      </c>
      <c r="Q39" s="286">
        <f t="shared" si="10"/>
        <v>0</v>
      </c>
    </row>
    <row r="40" spans="1:17" s="205" customFormat="1">
      <c r="A40" s="211"/>
      <c r="B40" s="212" t="s">
        <v>173</v>
      </c>
      <c r="C40" s="155">
        <v>0</v>
      </c>
      <c r="D40" s="155">
        <v>0</v>
      </c>
      <c r="E40" s="155">
        <v>0</v>
      </c>
      <c r="F40" s="155">
        <v>0</v>
      </c>
      <c r="G40" s="155">
        <v>0</v>
      </c>
      <c r="H40" s="155">
        <v>0</v>
      </c>
      <c r="I40" s="155">
        <v>0</v>
      </c>
      <c r="J40" s="155">
        <v>0</v>
      </c>
      <c r="K40" s="155">
        <v>0</v>
      </c>
      <c r="L40" s="155">
        <v>0</v>
      </c>
      <c r="M40" s="155">
        <v>0</v>
      </c>
      <c r="N40" s="155">
        <v>0</v>
      </c>
      <c r="O40" s="285">
        <f t="shared" si="8"/>
        <v>0</v>
      </c>
      <c r="P40" s="286">
        <f t="shared" si="11"/>
        <v>0</v>
      </c>
      <c r="Q40" s="286">
        <f t="shared" si="10"/>
        <v>0</v>
      </c>
    </row>
    <row r="41" spans="1:17" s="205" customFormat="1">
      <c r="A41" s="211"/>
      <c r="B41" s="212" t="s">
        <v>156</v>
      </c>
      <c r="C41" s="155">
        <v>0</v>
      </c>
      <c r="D41" s="155">
        <v>0</v>
      </c>
      <c r="E41" s="155">
        <v>0</v>
      </c>
      <c r="F41" s="155">
        <v>0</v>
      </c>
      <c r="G41" s="155">
        <v>0</v>
      </c>
      <c r="H41" s="155">
        <v>0</v>
      </c>
      <c r="I41" s="155">
        <v>0</v>
      </c>
      <c r="J41" s="155">
        <v>0</v>
      </c>
      <c r="K41" s="155">
        <v>0</v>
      </c>
      <c r="L41" s="155">
        <v>0</v>
      </c>
      <c r="M41" s="155">
        <v>0</v>
      </c>
      <c r="N41" s="155">
        <v>0</v>
      </c>
      <c r="O41" s="285">
        <f t="shared" si="8"/>
        <v>0</v>
      </c>
      <c r="P41" s="286">
        <f t="shared" si="11"/>
        <v>0</v>
      </c>
      <c r="Q41" s="286">
        <f t="shared" si="10"/>
        <v>0</v>
      </c>
    </row>
    <row r="42" spans="1:17" s="205" customFormat="1">
      <c r="A42" s="211"/>
      <c r="B42" s="212" t="s">
        <v>147</v>
      </c>
      <c r="C42" s="155">
        <v>0</v>
      </c>
      <c r="D42" s="155">
        <v>0</v>
      </c>
      <c r="E42" s="155">
        <v>0</v>
      </c>
      <c r="F42" s="155">
        <v>0</v>
      </c>
      <c r="G42" s="155">
        <v>0</v>
      </c>
      <c r="H42" s="155">
        <v>0</v>
      </c>
      <c r="I42" s="155">
        <v>0</v>
      </c>
      <c r="J42" s="155">
        <v>0</v>
      </c>
      <c r="K42" s="155">
        <v>0</v>
      </c>
      <c r="L42" s="155">
        <v>0</v>
      </c>
      <c r="M42" s="155">
        <v>0</v>
      </c>
      <c r="N42" s="155">
        <v>0</v>
      </c>
      <c r="O42" s="285">
        <f t="shared" si="8"/>
        <v>0</v>
      </c>
      <c r="P42" s="286">
        <f t="shared" si="11"/>
        <v>0</v>
      </c>
      <c r="Q42" s="286">
        <f t="shared" si="10"/>
        <v>0</v>
      </c>
    </row>
    <row r="43" spans="1:17" s="205" customFormat="1">
      <c r="A43" s="211"/>
      <c r="B43" s="212" t="s">
        <v>142</v>
      </c>
      <c r="C43" s="155">
        <v>0</v>
      </c>
      <c r="D43" s="155">
        <v>0</v>
      </c>
      <c r="E43" s="155">
        <v>0</v>
      </c>
      <c r="F43" s="155">
        <v>0</v>
      </c>
      <c r="G43" s="155">
        <v>0</v>
      </c>
      <c r="H43" s="155">
        <v>0</v>
      </c>
      <c r="I43" s="155">
        <v>0</v>
      </c>
      <c r="J43" s="155">
        <v>0</v>
      </c>
      <c r="K43" s="155">
        <v>0</v>
      </c>
      <c r="L43" s="155">
        <v>0</v>
      </c>
      <c r="M43" s="155">
        <v>0</v>
      </c>
      <c r="N43" s="155">
        <v>0</v>
      </c>
      <c r="O43" s="285">
        <f t="shared" si="8"/>
        <v>0</v>
      </c>
      <c r="P43" s="286">
        <f t="shared" si="11"/>
        <v>0</v>
      </c>
      <c r="Q43" s="286">
        <f t="shared" si="10"/>
        <v>0</v>
      </c>
    </row>
    <row r="44" spans="1:17" s="205" customFormat="1">
      <c r="A44" s="211"/>
      <c r="B44" s="212" t="s">
        <v>162</v>
      </c>
      <c r="C44" s="155">
        <v>0</v>
      </c>
      <c r="D44" s="155">
        <v>0</v>
      </c>
      <c r="E44" s="155">
        <v>0</v>
      </c>
      <c r="F44" s="155">
        <v>0</v>
      </c>
      <c r="G44" s="155">
        <v>0</v>
      </c>
      <c r="H44" s="155">
        <v>0</v>
      </c>
      <c r="I44" s="155">
        <v>0</v>
      </c>
      <c r="J44" s="155">
        <v>0</v>
      </c>
      <c r="K44" s="155">
        <v>0</v>
      </c>
      <c r="L44" s="155">
        <v>0</v>
      </c>
      <c r="M44" s="155">
        <v>0</v>
      </c>
      <c r="N44" s="155">
        <v>0</v>
      </c>
      <c r="O44" s="285">
        <f t="shared" si="8"/>
        <v>0</v>
      </c>
      <c r="P44" s="286">
        <f t="shared" si="11"/>
        <v>0</v>
      </c>
      <c r="Q44" s="286">
        <f t="shared" si="10"/>
        <v>0</v>
      </c>
    </row>
    <row r="45" spans="1:17" s="205" customFormat="1">
      <c r="A45" s="211"/>
      <c r="B45" s="212" t="s">
        <v>143</v>
      </c>
      <c r="C45" s="155">
        <v>0</v>
      </c>
      <c r="D45" s="155">
        <v>0</v>
      </c>
      <c r="E45" s="155">
        <v>0</v>
      </c>
      <c r="F45" s="155">
        <v>0</v>
      </c>
      <c r="G45" s="155">
        <v>0</v>
      </c>
      <c r="H45" s="155">
        <v>0</v>
      </c>
      <c r="I45" s="155">
        <v>0</v>
      </c>
      <c r="J45" s="155">
        <v>0</v>
      </c>
      <c r="K45" s="155">
        <v>0</v>
      </c>
      <c r="L45" s="155">
        <v>0</v>
      </c>
      <c r="M45" s="155">
        <v>0</v>
      </c>
      <c r="N45" s="155">
        <v>0</v>
      </c>
      <c r="O45" s="285">
        <f t="shared" si="8"/>
        <v>0</v>
      </c>
      <c r="P45" s="286">
        <f t="shared" si="11"/>
        <v>0</v>
      </c>
      <c r="Q45" s="286">
        <f t="shared" si="10"/>
        <v>0</v>
      </c>
    </row>
    <row r="46" spans="1:17" s="205" customFormat="1">
      <c r="A46" s="211"/>
      <c r="B46" s="212" t="s">
        <v>167</v>
      </c>
      <c r="C46" s="155">
        <v>0</v>
      </c>
      <c r="D46" s="155">
        <v>0</v>
      </c>
      <c r="E46" s="155">
        <v>0</v>
      </c>
      <c r="F46" s="155">
        <v>0</v>
      </c>
      <c r="G46" s="155">
        <v>0</v>
      </c>
      <c r="H46" s="155">
        <v>0</v>
      </c>
      <c r="I46" s="155">
        <v>0</v>
      </c>
      <c r="J46" s="155">
        <v>0</v>
      </c>
      <c r="K46" s="155">
        <v>0</v>
      </c>
      <c r="L46" s="155">
        <v>0</v>
      </c>
      <c r="M46" s="155">
        <v>0</v>
      </c>
      <c r="N46" s="155">
        <v>0</v>
      </c>
      <c r="O46" s="285">
        <f t="shared" si="8"/>
        <v>0</v>
      </c>
      <c r="P46" s="286">
        <f t="shared" si="11"/>
        <v>0</v>
      </c>
      <c r="Q46" s="286">
        <f t="shared" si="10"/>
        <v>0</v>
      </c>
    </row>
    <row r="47" spans="1:17" s="205" customFormat="1">
      <c r="A47" s="211"/>
      <c r="B47" s="212" t="s">
        <v>177</v>
      </c>
      <c r="C47" s="155">
        <v>0</v>
      </c>
      <c r="D47" s="155">
        <v>0</v>
      </c>
      <c r="E47" s="155">
        <v>0</v>
      </c>
      <c r="F47" s="155">
        <v>0</v>
      </c>
      <c r="G47" s="155">
        <v>0</v>
      </c>
      <c r="H47" s="155">
        <v>0</v>
      </c>
      <c r="I47" s="155">
        <v>0</v>
      </c>
      <c r="J47" s="155">
        <v>0</v>
      </c>
      <c r="K47" s="155">
        <v>0</v>
      </c>
      <c r="L47" s="155">
        <v>0</v>
      </c>
      <c r="M47" s="155">
        <v>0</v>
      </c>
      <c r="N47" s="155">
        <v>0</v>
      </c>
      <c r="O47" s="285">
        <f t="shared" si="8"/>
        <v>0</v>
      </c>
      <c r="P47" s="286">
        <f t="shared" ref="P47:P53" si="12">AVERAGE(C47:N47)</f>
        <v>0</v>
      </c>
      <c r="Q47" s="286">
        <f t="shared" si="10"/>
        <v>0</v>
      </c>
    </row>
    <row r="48" spans="1:17" s="205" customFormat="1">
      <c r="A48" s="211"/>
      <c r="B48" s="212" t="s">
        <v>3</v>
      </c>
      <c r="C48" s="155">
        <v>0</v>
      </c>
      <c r="D48" s="155">
        <v>0</v>
      </c>
      <c r="E48" s="155">
        <v>0</v>
      </c>
      <c r="F48" s="155">
        <v>0</v>
      </c>
      <c r="G48" s="155">
        <v>0</v>
      </c>
      <c r="H48" s="155">
        <v>0</v>
      </c>
      <c r="I48" s="155">
        <v>0</v>
      </c>
      <c r="J48" s="155">
        <v>0</v>
      </c>
      <c r="K48" s="155">
        <v>0</v>
      </c>
      <c r="L48" s="155">
        <v>0</v>
      </c>
      <c r="M48" s="155">
        <v>0</v>
      </c>
      <c r="N48" s="155">
        <v>0</v>
      </c>
      <c r="O48" s="285">
        <f t="shared" si="8"/>
        <v>0</v>
      </c>
      <c r="P48" s="286">
        <f t="shared" si="12"/>
        <v>0</v>
      </c>
      <c r="Q48" s="286">
        <f t="shared" si="10"/>
        <v>0</v>
      </c>
    </row>
    <row r="49" spans="1:17" s="205" customFormat="1">
      <c r="A49" s="211"/>
      <c r="B49" s="212" t="s">
        <v>3</v>
      </c>
      <c r="C49" s="155">
        <v>0</v>
      </c>
      <c r="D49" s="155">
        <v>0</v>
      </c>
      <c r="E49" s="155">
        <v>0</v>
      </c>
      <c r="F49" s="155">
        <v>0</v>
      </c>
      <c r="G49" s="155">
        <v>0</v>
      </c>
      <c r="H49" s="155">
        <v>0</v>
      </c>
      <c r="I49" s="155">
        <v>0</v>
      </c>
      <c r="J49" s="155">
        <v>0</v>
      </c>
      <c r="K49" s="155">
        <v>0</v>
      </c>
      <c r="L49" s="155">
        <v>0</v>
      </c>
      <c r="M49" s="155">
        <v>0</v>
      </c>
      <c r="N49" s="155">
        <v>0</v>
      </c>
      <c r="O49" s="285">
        <f t="shared" si="8"/>
        <v>0</v>
      </c>
      <c r="P49" s="286">
        <f t="shared" si="12"/>
        <v>0</v>
      </c>
      <c r="Q49" s="286">
        <f t="shared" si="10"/>
        <v>0</v>
      </c>
    </row>
    <row r="50" spans="1:17" s="205" customFormat="1">
      <c r="A50" s="211"/>
      <c r="B50" s="212" t="s">
        <v>3</v>
      </c>
      <c r="C50" s="155">
        <v>0</v>
      </c>
      <c r="D50" s="155">
        <v>0</v>
      </c>
      <c r="E50" s="155">
        <v>0</v>
      </c>
      <c r="F50" s="155">
        <v>0</v>
      </c>
      <c r="G50" s="155">
        <v>0</v>
      </c>
      <c r="H50" s="155">
        <v>0</v>
      </c>
      <c r="I50" s="155">
        <v>0</v>
      </c>
      <c r="J50" s="155">
        <v>0</v>
      </c>
      <c r="K50" s="155">
        <v>0</v>
      </c>
      <c r="L50" s="155">
        <v>0</v>
      </c>
      <c r="M50" s="155">
        <v>0</v>
      </c>
      <c r="N50" s="155">
        <v>0</v>
      </c>
      <c r="O50" s="285">
        <f t="shared" si="8"/>
        <v>0</v>
      </c>
      <c r="P50" s="286">
        <f t="shared" si="12"/>
        <v>0</v>
      </c>
      <c r="Q50" s="286">
        <f t="shared" si="10"/>
        <v>0</v>
      </c>
    </row>
    <row r="51" spans="1:17" s="205" customFormat="1">
      <c r="A51" s="211"/>
      <c r="B51" s="212" t="s">
        <v>3</v>
      </c>
      <c r="C51" s="155">
        <v>0</v>
      </c>
      <c r="D51" s="155">
        <v>0</v>
      </c>
      <c r="E51" s="155">
        <v>0</v>
      </c>
      <c r="F51" s="155">
        <v>0</v>
      </c>
      <c r="G51" s="155">
        <v>0</v>
      </c>
      <c r="H51" s="155">
        <v>0</v>
      </c>
      <c r="I51" s="155">
        <v>0</v>
      </c>
      <c r="J51" s="155">
        <v>0</v>
      </c>
      <c r="K51" s="155">
        <v>0</v>
      </c>
      <c r="L51" s="155">
        <v>0</v>
      </c>
      <c r="M51" s="155">
        <v>0</v>
      </c>
      <c r="N51" s="155">
        <v>0</v>
      </c>
      <c r="O51" s="285">
        <f t="shared" si="8"/>
        <v>0</v>
      </c>
      <c r="P51" s="286">
        <f t="shared" si="12"/>
        <v>0</v>
      </c>
      <c r="Q51" s="286">
        <f t="shared" si="10"/>
        <v>0</v>
      </c>
    </row>
    <row r="52" spans="1:17" s="205" customFormat="1">
      <c r="A52" s="211"/>
      <c r="B52" s="212" t="s">
        <v>3</v>
      </c>
      <c r="C52" s="155">
        <v>0</v>
      </c>
      <c r="D52" s="155">
        <v>0</v>
      </c>
      <c r="E52" s="155">
        <v>0</v>
      </c>
      <c r="F52" s="155">
        <v>0</v>
      </c>
      <c r="G52" s="155">
        <v>0</v>
      </c>
      <c r="H52" s="155">
        <v>0</v>
      </c>
      <c r="I52" s="155">
        <v>0</v>
      </c>
      <c r="J52" s="155">
        <v>0</v>
      </c>
      <c r="K52" s="155">
        <v>0</v>
      </c>
      <c r="L52" s="155">
        <v>0</v>
      </c>
      <c r="M52" s="155">
        <v>0</v>
      </c>
      <c r="N52" s="155">
        <v>0</v>
      </c>
      <c r="O52" s="285">
        <f t="shared" si="8"/>
        <v>0</v>
      </c>
      <c r="P52" s="286">
        <f t="shared" si="12"/>
        <v>0</v>
      </c>
      <c r="Q52" s="286">
        <f t="shared" si="10"/>
        <v>0</v>
      </c>
    </row>
    <row r="53" spans="1:17" s="205" customFormat="1">
      <c r="A53" s="211"/>
      <c r="B53" s="212" t="s">
        <v>3</v>
      </c>
      <c r="C53" s="155">
        <v>0</v>
      </c>
      <c r="D53" s="155">
        <v>0</v>
      </c>
      <c r="E53" s="155">
        <v>0</v>
      </c>
      <c r="F53" s="155">
        <v>0</v>
      </c>
      <c r="G53" s="155">
        <v>0</v>
      </c>
      <c r="H53" s="155">
        <v>0</v>
      </c>
      <c r="I53" s="155">
        <v>0</v>
      </c>
      <c r="J53" s="155">
        <v>0</v>
      </c>
      <c r="K53" s="155">
        <v>0</v>
      </c>
      <c r="L53" s="155">
        <v>0</v>
      </c>
      <c r="M53" s="155">
        <v>0</v>
      </c>
      <c r="N53" s="155">
        <v>0</v>
      </c>
      <c r="O53" s="285">
        <f t="shared" si="8"/>
        <v>0</v>
      </c>
      <c r="P53" s="286">
        <f t="shared" si="12"/>
        <v>0</v>
      </c>
      <c r="Q53" s="286">
        <f t="shared" si="10"/>
        <v>0</v>
      </c>
    </row>
    <row r="54" spans="1:17" s="37" customFormat="1">
      <c r="A54" s="187"/>
      <c r="B54" s="183" t="s">
        <v>75</v>
      </c>
      <c r="C54" s="158">
        <f t="shared" ref="C54:N54" si="13">SUBTOTAL(9,C15:C53)</f>
        <v>0</v>
      </c>
      <c r="D54" s="158">
        <f t="shared" si="13"/>
        <v>0</v>
      </c>
      <c r="E54" s="158">
        <f t="shared" si="13"/>
        <v>0</v>
      </c>
      <c r="F54" s="158">
        <f t="shared" si="13"/>
        <v>0</v>
      </c>
      <c r="G54" s="158">
        <f t="shared" si="13"/>
        <v>0</v>
      </c>
      <c r="H54" s="158">
        <f t="shared" si="13"/>
        <v>0</v>
      </c>
      <c r="I54" s="158">
        <f t="shared" si="13"/>
        <v>0</v>
      </c>
      <c r="J54" s="158">
        <f t="shared" si="13"/>
        <v>0</v>
      </c>
      <c r="K54" s="158">
        <f t="shared" si="13"/>
        <v>0</v>
      </c>
      <c r="L54" s="158">
        <f t="shared" si="13"/>
        <v>0</v>
      </c>
      <c r="M54" s="158">
        <f t="shared" si="13"/>
        <v>0</v>
      </c>
      <c r="N54" s="158">
        <f t="shared" si="13"/>
        <v>0</v>
      </c>
      <c r="O54" s="285">
        <f t="shared" si="8"/>
        <v>0</v>
      </c>
      <c r="P54" s="286">
        <f t="shared" ref="P54" si="14">AVERAGE(C54:N54)</f>
        <v>0</v>
      </c>
      <c r="Q54" s="286">
        <f t="shared" si="10"/>
        <v>0</v>
      </c>
    </row>
    <row r="55" spans="1:17" s="37" customFormat="1">
      <c r="A55" s="326" t="s">
        <v>194</v>
      </c>
      <c r="B55" s="326"/>
      <c r="C55" s="193"/>
      <c r="D55" s="194"/>
      <c r="E55" s="194"/>
      <c r="F55" s="194"/>
      <c r="G55" s="194"/>
      <c r="H55" s="194"/>
      <c r="I55" s="194"/>
      <c r="J55" s="194"/>
      <c r="K55" s="194"/>
      <c r="L55" s="194"/>
      <c r="M55" s="194"/>
      <c r="N55" s="194"/>
      <c r="O55" s="351"/>
      <c r="P55" s="352"/>
      <c r="Q55" s="353"/>
    </row>
    <row r="56" spans="1:17" s="205" customFormat="1">
      <c r="A56" s="209"/>
      <c r="B56" s="210" t="s">
        <v>126</v>
      </c>
      <c r="C56" s="155">
        <v>0</v>
      </c>
      <c r="D56" s="155">
        <v>0</v>
      </c>
      <c r="E56" s="155">
        <v>0</v>
      </c>
      <c r="F56" s="155">
        <v>0</v>
      </c>
      <c r="G56" s="155">
        <v>0</v>
      </c>
      <c r="H56" s="155">
        <v>0</v>
      </c>
      <c r="I56" s="155">
        <v>0</v>
      </c>
      <c r="J56" s="155">
        <v>0</v>
      </c>
      <c r="K56" s="155">
        <v>0</v>
      </c>
      <c r="L56" s="155">
        <v>0</v>
      </c>
      <c r="M56" s="155">
        <v>0</v>
      </c>
      <c r="N56" s="155">
        <v>0</v>
      </c>
      <c r="O56" s="285">
        <f>SUM(C56:N56)</f>
        <v>0</v>
      </c>
      <c r="P56" s="286">
        <f>AVERAGE(C56:N56)</f>
        <v>0</v>
      </c>
      <c r="Q56" s="286">
        <f t="shared" si="10"/>
        <v>0</v>
      </c>
    </row>
    <row r="57" spans="1:17" s="205" customFormat="1">
      <c r="A57" s="211"/>
      <c r="B57" s="210" t="s">
        <v>127</v>
      </c>
      <c r="C57" s="155">
        <v>0</v>
      </c>
      <c r="D57" s="155">
        <v>0</v>
      </c>
      <c r="E57" s="155">
        <v>0</v>
      </c>
      <c r="F57" s="155">
        <v>0</v>
      </c>
      <c r="G57" s="155">
        <v>0</v>
      </c>
      <c r="H57" s="155">
        <v>0</v>
      </c>
      <c r="I57" s="155">
        <v>0</v>
      </c>
      <c r="J57" s="155">
        <v>0</v>
      </c>
      <c r="K57" s="155">
        <v>0</v>
      </c>
      <c r="L57" s="155">
        <v>0</v>
      </c>
      <c r="M57" s="155">
        <v>0</v>
      </c>
      <c r="N57" s="155">
        <v>0</v>
      </c>
      <c r="O57" s="285">
        <f t="shared" ref="O57:O61" si="15">SUM(C57:N57)</f>
        <v>0</v>
      </c>
      <c r="P57" s="286">
        <f t="shared" ref="P57:P60" si="16">AVERAGE(C57:N57)</f>
        <v>0</v>
      </c>
      <c r="Q57" s="286">
        <f t="shared" si="10"/>
        <v>0</v>
      </c>
    </row>
    <row r="58" spans="1:17" s="205" customFormat="1">
      <c r="A58" s="211"/>
      <c r="B58" s="210" t="s">
        <v>128</v>
      </c>
      <c r="C58" s="155">
        <v>0</v>
      </c>
      <c r="D58" s="155">
        <v>0</v>
      </c>
      <c r="E58" s="155">
        <v>0</v>
      </c>
      <c r="F58" s="155">
        <v>0</v>
      </c>
      <c r="G58" s="155">
        <v>0</v>
      </c>
      <c r="H58" s="155">
        <v>0</v>
      </c>
      <c r="I58" s="155">
        <v>0</v>
      </c>
      <c r="J58" s="155">
        <v>0</v>
      </c>
      <c r="K58" s="155">
        <v>0</v>
      </c>
      <c r="L58" s="155">
        <v>0</v>
      </c>
      <c r="M58" s="155">
        <v>0</v>
      </c>
      <c r="N58" s="155">
        <v>0</v>
      </c>
      <c r="O58" s="285">
        <f t="shared" si="15"/>
        <v>0</v>
      </c>
      <c r="P58" s="286">
        <f t="shared" si="16"/>
        <v>0</v>
      </c>
      <c r="Q58" s="286">
        <f t="shared" si="10"/>
        <v>0</v>
      </c>
    </row>
    <row r="59" spans="1:17" s="205" customFormat="1">
      <c r="A59" s="211"/>
      <c r="B59" s="210" t="s">
        <v>3</v>
      </c>
      <c r="C59" s="155">
        <v>0</v>
      </c>
      <c r="D59" s="155">
        <v>0</v>
      </c>
      <c r="E59" s="155">
        <v>0</v>
      </c>
      <c r="F59" s="155">
        <v>0</v>
      </c>
      <c r="G59" s="155">
        <v>0</v>
      </c>
      <c r="H59" s="155">
        <v>0</v>
      </c>
      <c r="I59" s="155">
        <v>0</v>
      </c>
      <c r="J59" s="155">
        <v>0</v>
      </c>
      <c r="K59" s="155">
        <v>0</v>
      </c>
      <c r="L59" s="155">
        <v>0</v>
      </c>
      <c r="M59" s="155">
        <v>0</v>
      </c>
      <c r="N59" s="155">
        <v>0</v>
      </c>
      <c r="O59" s="285">
        <f t="shared" si="15"/>
        <v>0</v>
      </c>
      <c r="P59" s="286">
        <f t="shared" si="16"/>
        <v>0</v>
      </c>
      <c r="Q59" s="286">
        <f t="shared" si="10"/>
        <v>0</v>
      </c>
    </row>
    <row r="60" spans="1:17" s="205" customFormat="1">
      <c r="A60" s="211"/>
      <c r="B60" s="210" t="s">
        <v>3</v>
      </c>
      <c r="C60" s="155">
        <v>0</v>
      </c>
      <c r="D60" s="155">
        <v>0</v>
      </c>
      <c r="E60" s="155">
        <v>0</v>
      </c>
      <c r="F60" s="155">
        <v>0</v>
      </c>
      <c r="G60" s="155">
        <v>0</v>
      </c>
      <c r="H60" s="155">
        <v>0</v>
      </c>
      <c r="I60" s="155">
        <v>0</v>
      </c>
      <c r="J60" s="155">
        <v>0</v>
      </c>
      <c r="K60" s="155">
        <v>0</v>
      </c>
      <c r="L60" s="155">
        <v>0</v>
      </c>
      <c r="M60" s="155">
        <v>0</v>
      </c>
      <c r="N60" s="155">
        <v>0</v>
      </c>
      <c r="O60" s="285">
        <f t="shared" si="15"/>
        <v>0</v>
      </c>
      <c r="P60" s="286">
        <f t="shared" si="16"/>
        <v>0</v>
      </c>
      <c r="Q60" s="286">
        <f t="shared" si="10"/>
        <v>0</v>
      </c>
    </row>
    <row r="61" spans="1:17">
      <c r="A61" s="187"/>
      <c r="B61" s="181" t="s">
        <v>75</v>
      </c>
      <c r="C61" s="158">
        <f>SUBTOTAL(9,C56:C60)</f>
        <v>0</v>
      </c>
      <c r="D61" s="158">
        <f t="shared" ref="D61:N61" si="17">SUBTOTAL(9,D56:D60)</f>
        <v>0</v>
      </c>
      <c r="E61" s="158">
        <f t="shared" si="17"/>
        <v>0</v>
      </c>
      <c r="F61" s="158">
        <f t="shared" si="17"/>
        <v>0</v>
      </c>
      <c r="G61" s="158">
        <f t="shared" si="17"/>
        <v>0</v>
      </c>
      <c r="H61" s="158">
        <f t="shared" si="17"/>
        <v>0</v>
      </c>
      <c r="I61" s="158">
        <f t="shared" si="17"/>
        <v>0</v>
      </c>
      <c r="J61" s="158">
        <f t="shared" si="17"/>
        <v>0</v>
      </c>
      <c r="K61" s="158">
        <f t="shared" si="17"/>
        <v>0</v>
      </c>
      <c r="L61" s="158">
        <f t="shared" si="17"/>
        <v>0</v>
      </c>
      <c r="M61" s="158">
        <f t="shared" si="17"/>
        <v>0</v>
      </c>
      <c r="N61" s="158">
        <f t="shared" si="17"/>
        <v>0</v>
      </c>
      <c r="O61" s="285">
        <f t="shared" si="15"/>
        <v>0</v>
      </c>
      <c r="P61" s="286">
        <f t="shared" ref="P61" si="18">AVERAGE(C61:N61)</f>
        <v>0</v>
      </c>
      <c r="Q61" s="286">
        <f t="shared" si="10"/>
        <v>0</v>
      </c>
    </row>
    <row r="62" spans="1:17" s="37" customFormat="1">
      <c r="A62" s="326" t="s">
        <v>51</v>
      </c>
      <c r="B62" s="326"/>
      <c r="C62" s="193"/>
      <c r="D62" s="194"/>
      <c r="E62" s="194"/>
      <c r="F62" s="194"/>
      <c r="G62" s="194"/>
      <c r="H62" s="194"/>
      <c r="I62" s="194"/>
      <c r="J62" s="194"/>
      <c r="K62" s="194"/>
      <c r="L62" s="194"/>
      <c r="M62" s="194"/>
      <c r="N62" s="194"/>
      <c r="O62" s="351"/>
      <c r="P62" s="352"/>
      <c r="Q62" s="353"/>
    </row>
    <row r="63" spans="1:17" s="205" customFormat="1">
      <c r="A63" s="209"/>
      <c r="B63" s="210" t="s">
        <v>130</v>
      </c>
      <c r="C63" s="155">
        <v>0</v>
      </c>
      <c r="D63" s="155">
        <v>0</v>
      </c>
      <c r="E63" s="155">
        <v>0</v>
      </c>
      <c r="F63" s="155">
        <v>0</v>
      </c>
      <c r="G63" s="155">
        <v>0</v>
      </c>
      <c r="H63" s="155">
        <v>0</v>
      </c>
      <c r="I63" s="155">
        <v>0</v>
      </c>
      <c r="J63" s="155">
        <v>0</v>
      </c>
      <c r="K63" s="155">
        <v>0</v>
      </c>
      <c r="L63" s="155">
        <v>0</v>
      </c>
      <c r="M63" s="155">
        <v>0</v>
      </c>
      <c r="N63" s="155">
        <v>0</v>
      </c>
      <c r="O63" s="285">
        <f>SUM(C63:N63)</f>
        <v>0</v>
      </c>
      <c r="P63" s="286">
        <f>AVERAGE(C63:N63)</f>
        <v>0</v>
      </c>
      <c r="Q63" s="286">
        <f t="shared" ref="Q63:Q67" si="19">P63/4</f>
        <v>0</v>
      </c>
    </row>
    <row r="64" spans="1:17" s="205" customFormat="1">
      <c r="A64" s="211"/>
      <c r="B64" s="210" t="s">
        <v>129</v>
      </c>
      <c r="C64" s="155">
        <v>0</v>
      </c>
      <c r="D64" s="155">
        <v>0</v>
      </c>
      <c r="E64" s="155">
        <v>0</v>
      </c>
      <c r="F64" s="155">
        <v>0</v>
      </c>
      <c r="G64" s="155">
        <v>0</v>
      </c>
      <c r="H64" s="155">
        <v>0</v>
      </c>
      <c r="I64" s="155">
        <v>0</v>
      </c>
      <c r="J64" s="155">
        <v>0</v>
      </c>
      <c r="K64" s="155">
        <v>0</v>
      </c>
      <c r="L64" s="155">
        <v>0</v>
      </c>
      <c r="M64" s="155">
        <v>0</v>
      </c>
      <c r="N64" s="155">
        <v>0</v>
      </c>
      <c r="O64" s="285">
        <f t="shared" ref="O64:O67" si="20">SUM(C64:N64)</f>
        <v>0</v>
      </c>
      <c r="P64" s="286">
        <f t="shared" ref="P64:P66" si="21">AVERAGE(C64:N64)</f>
        <v>0</v>
      </c>
      <c r="Q64" s="286">
        <f t="shared" si="19"/>
        <v>0</v>
      </c>
    </row>
    <row r="65" spans="1:17" s="205" customFormat="1">
      <c r="A65" s="211"/>
      <c r="B65" s="210" t="s">
        <v>131</v>
      </c>
      <c r="C65" s="155">
        <v>0</v>
      </c>
      <c r="D65" s="155">
        <v>0</v>
      </c>
      <c r="E65" s="155">
        <v>0</v>
      </c>
      <c r="F65" s="155">
        <v>0</v>
      </c>
      <c r="G65" s="155">
        <v>0</v>
      </c>
      <c r="H65" s="155">
        <v>0</v>
      </c>
      <c r="I65" s="155">
        <v>0</v>
      </c>
      <c r="J65" s="155">
        <v>0</v>
      </c>
      <c r="K65" s="155">
        <v>0</v>
      </c>
      <c r="L65" s="155">
        <v>0</v>
      </c>
      <c r="M65" s="155">
        <v>0</v>
      </c>
      <c r="N65" s="155">
        <v>0</v>
      </c>
      <c r="O65" s="285">
        <f t="shared" si="20"/>
        <v>0</v>
      </c>
      <c r="P65" s="286">
        <f t="shared" si="21"/>
        <v>0</v>
      </c>
      <c r="Q65" s="286">
        <f t="shared" si="19"/>
        <v>0</v>
      </c>
    </row>
    <row r="66" spans="1:17" s="205" customFormat="1">
      <c r="A66" s="211"/>
      <c r="B66" s="210" t="s">
        <v>3</v>
      </c>
      <c r="C66" s="155">
        <v>0</v>
      </c>
      <c r="D66" s="155">
        <v>0</v>
      </c>
      <c r="E66" s="155">
        <v>0</v>
      </c>
      <c r="F66" s="155">
        <v>0</v>
      </c>
      <c r="G66" s="155">
        <v>0</v>
      </c>
      <c r="H66" s="155">
        <v>0</v>
      </c>
      <c r="I66" s="155">
        <v>0</v>
      </c>
      <c r="J66" s="155">
        <v>0</v>
      </c>
      <c r="K66" s="155">
        <v>0</v>
      </c>
      <c r="L66" s="155">
        <v>0</v>
      </c>
      <c r="M66" s="155">
        <v>0</v>
      </c>
      <c r="N66" s="155">
        <v>0</v>
      </c>
      <c r="O66" s="285">
        <f t="shared" si="20"/>
        <v>0</v>
      </c>
      <c r="P66" s="286">
        <f t="shared" si="21"/>
        <v>0</v>
      </c>
      <c r="Q66" s="286">
        <f t="shared" si="19"/>
        <v>0</v>
      </c>
    </row>
    <row r="67" spans="1:17">
      <c r="A67" s="187"/>
      <c r="B67" s="181" t="s">
        <v>75</v>
      </c>
      <c r="C67" s="158">
        <f>SUBTOTAL(9,C63:C66)</f>
        <v>0</v>
      </c>
      <c r="D67" s="158">
        <f t="shared" ref="D67:N67" si="22">SUBTOTAL(9,D63:D66)</f>
        <v>0</v>
      </c>
      <c r="E67" s="158">
        <f t="shared" si="22"/>
        <v>0</v>
      </c>
      <c r="F67" s="158">
        <f t="shared" si="22"/>
        <v>0</v>
      </c>
      <c r="G67" s="158">
        <f t="shared" si="22"/>
        <v>0</v>
      </c>
      <c r="H67" s="158">
        <f t="shared" si="22"/>
        <v>0</v>
      </c>
      <c r="I67" s="158">
        <f t="shared" si="22"/>
        <v>0</v>
      </c>
      <c r="J67" s="158">
        <f t="shared" si="22"/>
        <v>0</v>
      </c>
      <c r="K67" s="158">
        <f t="shared" si="22"/>
        <v>0</v>
      </c>
      <c r="L67" s="158">
        <f t="shared" si="22"/>
        <v>0</v>
      </c>
      <c r="M67" s="158">
        <f t="shared" si="22"/>
        <v>0</v>
      </c>
      <c r="N67" s="158">
        <f t="shared" si="22"/>
        <v>0</v>
      </c>
      <c r="O67" s="285">
        <f t="shared" si="20"/>
        <v>0</v>
      </c>
      <c r="P67" s="286">
        <f t="shared" ref="P67" si="23">AVERAGE(C67:N67)</f>
        <v>0</v>
      </c>
      <c r="Q67" s="286">
        <f t="shared" si="19"/>
        <v>0</v>
      </c>
    </row>
    <row r="68" spans="1:17" s="49" customFormat="1">
      <c r="A68" s="326" t="s">
        <v>1</v>
      </c>
      <c r="B68" s="326"/>
      <c r="C68" s="193"/>
      <c r="D68" s="194"/>
      <c r="E68" s="194"/>
      <c r="F68" s="194"/>
      <c r="G68" s="194"/>
      <c r="H68" s="194"/>
      <c r="I68" s="194"/>
      <c r="J68" s="194"/>
      <c r="K68" s="194"/>
      <c r="L68" s="194"/>
      <c r="M68" s="194"/>
      <c r="N68" s="194"/>
      <c r="O68" s="351"/>
      <c r="P68" s="352"/>
      <c r="Q68" s="353"/>
    </row>
    <row r="69" spans="1:17" s="205" customFormat="1">
      <c r="A69" s="209"/>
      <c r="B69" s="210"/>
      <c r="C69" s="155">
        <v>0</v>
      </c>
      <c r="D69" s="155">
        <v>0</v>
      </c>
      <c r="E69" s="155">
        <v>0</v>
      </c>
      <c r="F69" s="155">
        <v>0</v>
      </c>
      <c r="G69" s="155">
        <v>0</v>
      </c>
      <c r="H69" s="155">
        <v>0</v>
      </c>
      <c r="I69" s="155">
        <v>0</v>
      </c>
      <c r="J69" s="155">
        <v>0</v>
      </c>
      <c r="K69" s="155">
        <v>0</v>
      </c>
      <c r="L69" s="155">
        <v>0</v>
      </c>
      <c r="M69" s="155">
        <v>0</v>
      </c>
      <c r="N69" s="155">
        <v>0</v>
      </c>
      <c r="O69" s="285">
        <f>SUM(C69:N69)</f>
        <v>0</v>
      </c>
      <c r="P69" s="286">
        <f>AVERAGE(C69:N69)</f>
        <v>0</v>
      </c>
      <c r="Q69" s="286">
        <f t="shared" ref="Q69:Q72" si="24">P69/4</f>
        <v>0</v>
      </c>
    </row>
    <row r="70" spans="1:17" s="205" customFormat="1">
      <c r="A70" s="211"/>
      <c r="B70" s="210"/>
      <c r="C70" s="155">
        <v>0</v>
      </c>
      <c r="D70" s="155">
        <v>0</v>
      </c>
      <c r="E70" s="155">
        <v>0</v>
      </c>
      <c r="F70" s="155">
        <v>0</v>
      </c>
      <c r="G70" s="155">
        <v>0</v>
      </c>
      <c r="H70" s="155">
        <v>0</v>
      </c>
      <c r="I70" s="155">
        <v>0</v>
      </c>
      <c r="J70" s="155">
        <v>0</v>
      </c>
      <c r="K70" s="155">
        <v>0</v>
      </c>
      <c r="L70" s="155">
        <v>0</v>
      </c>
      <c r="M70" s="155">
        <v>0</v>
      </c>
      <c r="N70" s="155">
        <v>0</v>
      </c>
      <c r="O70" s="285">
        <f t="shared" ref="O70:O72" si="25">SUM(C70:N70)</f>
        <v>0</v>
      </c>
      <c r="P70" s="286">
        <f t="shared" ref="P70:P72" si="26">AVERAGE(C70:N70)</f>
        <v>0</v>
      </c>
      <c r="Q70" s="286">
        <f t="shared" si="24"/>
        <v>0</v>
      </c>
    </row>
    <row r="71" spans="1:17" s="205" customFormat="1">
      <c r="A71" s="211"/>
      <c r="B71" s="210"/>
      <c r="C71" s="155">
        <v>0</v>
      </c>
      <c r="D71" s="155">
        <v>0</v>
      </c>
      <c r="E71" s="155">
        <v>0</v>
      </c>
      <c r="F71" s="155">
        <v>0</v>
      </c>
      <c r="G71" s="155">
        <v>0</v>
      </c>
      <c r="H71" s="155">
        <v>0</v>
      </c>
      <c r="I71" s="155">
        <v>0</v>
      </c>
      <c r="J71" s="155">
        <v>0</v>
      </c>
      <c r="K71" s="155">
        <v>0</v>
      </c>
      <c r="L71" s="155">
        <v>0</v>
      </c>
      <c r="M71" s="155">
        <v>0</v>
      </c>
      <c r="N71" s="155">
        <v>0</v>
      </c>
      <c r="O71" s="285">
        <f t="shared" si="25"/>
        <v>0</v>
      </c>
      <c r="P71" s="286">
        <f t="shared" si="26"/>
        <v>0</v>
      </c>
      <c r="Q71" s="286">
        <f t="shared" si="24"/>
        <v>0</v>
      </c>
    </row>
    <row r="72" spans="1:17" s="49" customFormat="1">
      <c r="A72" s="187"/>
      <c r="B72" s="181" t="s">
        <v>75</v>
      </c>
      <c r="C72" s="158">
        <f>SUBTOTAL(9,C69:C71)</f>
        <v>0</v>
      </c>
      <c r="D72" s="158">
        <f t="shared" ref="D72:N72" si="27">SUBTOTAL(9,D69:D71)</f>
        <v>0</v>
      </c>
      <c r="E72" s="158">
        <f t="shared" si="27"/>
        <v>0</v>
      </c>
      <c r="F72" s="158">
        <f t="shared" si="27"/>
        <v>0</v>
      </c>
      <c r="G72" s="158">
        <f t="shared" si="27"/>
        <v>0</v>
      </c>
      <c r="H72" s="158">
        <f t="shared" si="27"/>
        <v>0</v>
      </c>
      <c r="I72" s="158">
        <f t="shared" si="27"/>
        <v>0</v>
      </c>
      <c r="J72" s="158">
        <f t="shared" si="27"/>
        <v>0</v>
      </c>
      <c r="K72" s="158">
        <f t="shared" si="27"/>
        <v>0</v>
      </c>
      <c r="L72" s="158">
        <f t="shared" si="27"/>
        <v>0</v>
      </c>
      <c r="M72" s="158">
        <f t="shared" si="27"/>
        <v>0</v>
      </c>
      <c r="N72" s="158">
        <f t="shared" si="27"/>
        <v>0</v>
      </c>
      <c r="O72" s="285">
        <f t="shared" si="25"/>
        <v>0</v>
      </c>
      <c r="P72" s="286">
        <f t="shared" si="26"/>
        <v>0</v>
      </c>
      <c r="Q72" s="286">
        <f t="shared" si="24"/>
        <v>0</v>
      </c>
    </row>
    <row r="73" spans="1:17">
      <c r="A73" s="326" t="s">
        <v>44</v>
      </c>
      <c r="B73" s="326"/>
      <c r="C73" s="193"/>
      <c r="D73" s="194"/>
      <c r="E73" s="194"/>
      <c r="F73" s="194"/>
      <c r="G73" s="194"/>
      <c r="H73" s="194"/>
      <c r="I73" s="194"/>
      <c r="J73" s="194"/>
      <c r="K73" s="194"/>
      <c r="L73" s="194"/>
      <c r="M73" s="194"/>
      <c r="N73" s="194"/>
      <c r="O73" s="351"/>
      <c r="P73" s="352"/>
      <c r="Q73" s="353"/>
    </row>
    <row r="74" spans="1:17" s="205" customFormat="1">
      <c r="A74" s="213"/>
      <c r="B74" s="210" t="s">
        <v>138</v>
      </c>
      <c r="C74" s="155">
        <v>0</v>
      </c>
      <c r="D74" s="155">
        <v>0</v>
      </c>
      <c r="E74" s="155">
        <v>0</v>
      </c>
      <c r="F74" s="155">
        <v>0</v>
      </c>
      <c r="G74" s="155">
        <v>0</v>
      </c>
      <c r="H74" s="155">
        <v>0</v>
      </c>
      <c r="I74" s="155">
        <v>0</v>
      </c>
      <c r="J74" s="155">
        <v>0</v>
      </c>
      <c r="K74" s="155">
        <v>0</v>
      </c>
      <c r="L74" s="155">
        <v>0</v>
      </c>
      <c r="M74" s="155">
        <v>0</v>
      </c>
      <c r="N74" s="155">
        <v>0</v>
      </c>
      <c r="O74" s="285">
        <f t="shared" ref="O74:O86" si="28">SUM(C74:N74)</f>
        <v>0</v>
      </c>
      <c r="P74" s="286">
        <f t="shared" ref="P74:P85" si="29">AVERAGE(C74:N74)</f>
        <v>0</v>
      </c>
      <c r="Q74" s="286">
        <f t="shared" ref="Q74:Q86" si="30">P74/4</f>
        <v>0</v>
      </c>
    </row>
    <row r="75" spans="1:17" s="205" customFormat="1">
      <c r="A75" s="213"/>
      <c r="B75" s="210" t="s">
        <v>186</v>
      </c>
      <c r="C75" s="155">
        <v>0</v>
      </c>
      <c r="D75" s="155">
        <v>0</v>
      </c>
      <c r="E75" s="155">
        <v>0</v>
      </c>
      <c r="F75" s="155">
        <v>0</v>
      </c>
      <c r="G75" s="155">
        <v>0</v>
      </c>
      <c r="H75" s="155">
        <v>0</v>
      </c>
      <c r="I75" s="155">
        <v>0</v>
      </c>
      <c r="J75" s="155">
        <v>0</v>
      </c>
      <c r="K75" s="155">
        <v>0</v>
      </c>
      <c r="L75" s="155">
        <v>0</v>
      </c>
      <c r="M75" s="155">
        <v>0</v>
      </c>
      <c r="N75" s="155">
        <v>0</v>
      </c>
      <c r="O75" s="285">
        <f t="shared" si="28"/>
        <v>0</v>
      </c>
      <c r="P75" s="286">
        <f t="shared" si="29"/>
        <v>0</v>
      </c>
      <c r="Q75" s="286">
        <f t="shared" si="30"/>
        <v>0</v>
      </c>
    </row>
    <row r="76" spans="1:17" s="205" customFormat="1">
      <c r="A76" s="213"/>
      <c r="B76" s="210" t="s">
        <v>141</v>
      </c>
      <c r="C76" s="155">
        <v>0</v>
      </c>
      <c r="D76" s="155">
        <v>0</v>
      </c>
      <c r="E76" s="155">
        <v>0</v>
      </c>
      <c r="F76" s="155">
        <v>0</v>
      </c>
      <c r="G76" s="155">
        <v>0</v>
      </c>
      <c r="H76" s="155">
        <v>0</v>
      </c>
      <c r="I76" s="155">
        <v>0</v>
      </c>
      <c r="J76" s="155">
        <v>0</v>
      </c>
      <c r="K76" s="155">
        <v>0</v>
      </c>
      <c r="L76" s="155">
        <v>0</v>
      </c>
      <c r="M76" s="155">
        <v>0</v>
      </c>
      <c r="N76" s="155">
        <v>0</v>
      </c>
      <c r="O76" s="285">
        <f t="shared" si="28"/>
        <v>0</v>
      </c>
      <c r="P76" s="286">
        <f t="shared" si="29"/>
        <v>0</v>
      </c>
      <c r="Q76" s="286">
        <f t="shared" si="30"/>
        <v>0</v>
      </c>
    </row>
    <row r="77" spans="1:17" s="205" customFormat="1">
      <c r="A77" s="213"/>
      <c r="B77" s="210" t="s">
        <v>185</v>
      </c>
      <c r="C77" s="155">
        <v>0</v>
      </c>
      <c r="D77" s="155">
        <v>0</v>
      </c>
      <c r="E77" s="155">
        <v>0</v>
      </c>
      <c r="F77" s="155">
        <v>0</v>
      </c>
      <c r="G77" s="155">
        <v>0</v>
      </c>
      <c r="H77" s="155">
        <v>0</v>
      </c>
      <c r="I77" s="155">
        <v>0</v>
      </c>
      <c r="J77" s="155">
        <v>0</v>
      </c>
      <c r="K77" s="155">
        <v>0</v>
      </c>
      <c r="L77" s="155">
        <v>0</v>
      </c>
      <c r="M77" s="155">
        <v>0</v>
      </c>
      <c r="N77" s="155">
        <v>0</v>
      </c>
      <c r="O77" s="285">
        <f t="shared" si="28"/>
        <v>0</v>
      </c>
      <c r="P77" s="286">
        <f t="shared" si="29"/>
        <v>0</v>
      </c>
      <c r="Q77" s="286">
        <f t="shared" si="30"/>
        <v>0</v>
      </c>
    </row>
    <row r="78" spans="1:17" s="205" customFormat="1">
      <c r="A78" s="213"/>
      <c r="B78" s="210" t="s">
        <v>250</v>
      </c>
      <c r="C78" s="155">
        <v>0</v>
      </c>
      <c r="D78" s="155">
        <v>0</v>
      </c>
      <c r="E78" s="155">
        <v>0</v>
      </c>
      <c r="F78" s="155">
        <v>0</v>
      </c>
      <c r="G78" s="155">
        <v>0</v>
      </c>
      <c r="H78" s="155">
        <v>0</v>
      </c>
      <c r="I78" s="155">
        <v>0</v>
      </c>
      <c r="J78" s="155">
        <v>0</v>
      </c>
      <c r="K78" s="155">
        <v>0</v>
      </c>
      <c r="L78" s="155">
        <v>0</v>
      </c>
      <c r="M78" s="155">
        <v>0</v>
      </c>
      <c r="N78" s="155">
        <v>0</v>
      </c>
      <c r="O78" s="285">
        <f t="shared" si="28"/>
        <v>0</v>
      </c>
      <c r="P78" s="286">
        <f t="shared" si="29"/>
        <v>0</v>
      </c>
      <c r="Q78" s="286">
        <f t="shared" si="30"/>
        <v>0</v>
      </c>
    </row>
    <row r="79" spans="1:17" s="205" customFormat="1">
      <c r="A79" s="213"/>
      <c r="B79" s="210" t="s">
        <v>251</v>
      </c>
      <c r="C79" s="155">
        <v>0</v>
      </c>
      <c r="D79" s="155">
        <v>0</v>
      </c>
      <c r="E79" s="155">
        <v>0</v>
      </c>
      <c r="F79" s="155">
        <v>0</v>
      </c>
      <c r="G79" s="155">
        <v>0</v>
      </c>
      <c r="H79" s="155">
        <v>0</v>
      </c>
      <c r="I79" s="155">
        <v>0</v>
      </c>
      <c r="J79" s="155">
        <v>0</v>
      </c>
      <c r="K79" s="155">
        <v>0</v>
      </c>
      <c r="L79" s="155">
        <v>0</v>
      </c>
      <c r="M79" s="155">
        <v>0</v>
      </c>
      <c r="N79" s="155">
        <v>0</v>
      </c>
      <c r="O79" s="285">
        <f t="shared" si="28"/>
        <v>0</v>
      </c>
      <c r="P79" s="286">
        <f t="shared" si="29"/>
        <v>0</v>
      </c>
      <c r="Q79" s="286">
        <f t="shared" si="30"/>
        <v>0</v>
      </c>
    </row>
    <row r="80" spans="1:17" s="205" customFormat="1">
      <c r="A80" s="213"/>
      <c r="B80" s="210" t="s">
        <v>168</v>
      </c>
      <c r="C80" s="155">
        <v>0</v>
      </c>
      <c r="D80" s="155">
        <v>0</v>
      </c>
      <c r="E80" s="155">
        <v>0</v>
      </c>
      <c r="F80" s="155">
        <v>0</v>
      </c>
      <c r="G80" s="155">
        <v>0</v>
      </c>
      <c r="H80" s="155">
        <v>0</v>
      </c>
      <c r="I80" s="155">
        <v>0</v>
      </c>
      <c r="J80" s="155">
        <v>0</v>
      </c>
      <c r="K80" s="155">
        <v>0</v>
      </c>
      <c r="L80" s="155">
        <v>0</v>
      </c>
      <c r="M80" s="155">
        <v>0</v>
      </c>
      <c r="N80" s="155">
        <v>0</v>
      </c>
      <c r="O80" s="285">
        <f t="shared" si="28"/>
        <v>0</v>
      </c>
      <c r="P80" s="286">
        <f t="shared" si="29"/>
        <v>0</v>
      </c>
      <c r="Q80" s="286">
        <f t="shared" si="30"/>
        <v>0</v>
      </c>
    </row>
    <row r="81" spans="1:17" s="205" customFormat="1">
      <c r="A81" s="213"/>
      <c r="B81" s="210" t="s">
        <v>140</v>
      </c>
      <c r="C81" s="155">
        <v>0</v>
      </c>
      <c r="D81" s="155">
        <v>0</v>
      </c>
      <c r="E81" s="155">
        <v>0</v>
      </c>
      <c r="F81" s="155">
        <v>0</v>
      </c>
      <c r="G81" s="155">
        <v>0</v>
      </c>
      <c r="H81" s="155">
        <v>0</v>
      </c>
      <c r="I81" s="155">
        <v>0</v>
      </c>
      <c r="J81" s="155">
        <v>0</v>
      </c>
      <c r="K81" s="155">
        <v>0</v>
      </c>
      <c r="L81" s="155">
        <v>0</v>
      </c>
      <c r="M81" s="155">
        <v>0</v>
      </c>
      <c r="N81" s="155">
        <v>0</v>
      </c>
      <c r="O81" s="285">
        <f t="shared" si="28"/>
        <v>0</v>
      </c>
      <c r="P81" s="286">
        <f t="shared" si="29"/>
        <v>0</v>
      </c>
      <c r="Q81" s="286">
        <f t="shared" si="30"/>
        <v>0</v>
      </c>
    </row>
    <row r="82" spans="1:17" s="205" customFormat="1">
      <c r="A82" s="213"/>
      <c r="B82" s="210" t="s">
        <v>137</v>
      </c>
      <c r="C82" s="155">
        <v>0</v>
      </c>
      <c r="D82" s="155">
        <v>0</v>
      </c>
      <c r="E82" s="155">
        <v>0</v>
      </c>
      <c r="F82" s="155">
        <v>0</v>
      </c>
      <c r="G82" s="155">
        <v>0</v>
      </c>
      <c r="H82" s="155">
        <v>0</v>
      </c>
      <c r="I82" s="155">
        <v>0</v>
      </c>
      <c r="J82" s="155">
        <v>0</v>
      </c>
      <c r="K82" s="155">
        <v>0</v>
      </c>
      <c r="L82" s="155">
        <v>0</v>
      </c>
      <c r="M82" s="155">
        <v>0</v>
      </c>
      <c r="N82" s="155">
        <v>0</v>
      </c>
      <c r="O82" s="285">
        <f t="shared" si="28"/>
        <v>0</v>
      </c>
      <c r="P82" s="286">
        <f t="shared" si="29"/>
        <v>0</v>
      </c>
      <c r="Q82" s="286">
        <f t="shared" si="30"/>
        <v>0</v>
      </c>
    </row>
    <row r="83" spans="1:17" s="205" customFormat="1">
      <c r="A83" s="213"/>
      <c r="B83" s="210" t="s">
        <v>3</v>
      </c>
      <c r="C83" s="155">
        <v>0</v>
      </c>
      <c r="D83" s="155">
        <v>0</v>
      </c>
      <c r="E83" s="155">
        <v>0</v>
      </c>
      <c r="F83" s="155">
        <v>0</v>
      </c>
      <c r="G83" s="155">
        <v>0</v>
      </c>
      <c r="H83" s="155">
        <v>0</v>
      </c>
      <c r="I83" s="155">
        <v>0</v>
      </c>
      <c r="J83" s="155">
        <v>0</v>
      </c>
      <c r="K83" s="155">
        <v>0</v>
      </c>
      <c r="L83" s="155">
        <v>0</v>
      </c>
      <c r="M83" s="155">
        <v>0</v>
      </c>
      <c r="N83" s="155">
        <v>0</v>
      </c>
      <c r="O83" s="285">
        <f t="shared" si="28"/>
        <v>0</v>
      </c>
      <c r="P83" s="286">
        <f t="shared" si="29"/>
        <v>0</v>
      </c>
      <c r="Q83" s="286">
        <f t="shared" si="30"/>
        <v>0</v>
      </c>
    </row>
    <row r="84" spans="1:17" s="205" customFormat="1">
      <c r="A84" s="213"/>
      <c r="B84" s="210" t="s">
        <v>3</v>
      </c>
      <c r="C84" s="155">
        <v>0</v>
      </c>
      <c r="D84" s="155">
        <v>0</v>
      </c>
      <c r="E84" s="155">
        <v>0</v>
      </c>
      <c r="F84" s="155">
        <v>0</v>
      </c>
      <c r="G84" s="155">
        <v>0</v>
      </c>
      <c r="H84" s="155">
        <v>0</v>
      </c>
      <c r="I84" s="155">
        <v>0</v>
      </c>
      <c r="J84" s="155">
        <v>0</v>
      </c>
      <c r="K84" s="155">
        <v>0</v>
      </c>
      <c r="L84" s="155">
        <v>0</v>
      </c>
      <c r="M84" s="155">
        <v>0</v>
      </c>
      <c r="N84" s="155">
        <v>0</v>
      </c>
      <c r="O84" s="285">
        <f t="shared" si="28"/>
        <v>0</v>
      </c>
      <c r="P84" s="286">
        <f t="shared" si="29"/>
        <v>0</v>
      </c>
      <c r="Q84" s="286">
        <f t="shared" si="30"/>
        <v>0</v>
      </c>
    </row>
    <row r="85" spans="1:17" s="205" customFormat="1">
      <c r="A85" s="213"/>
      <c r="B85" s="210" t="s">
        <v>3</v>
      </c>
      <c r="C85" s="155">
        <v>0</v>
      </c>
      <c r="D85" s="155">
        <v>0</v>
      </c>
      <c r="E85" s="155">
        <v>0</v>
      </c>
      <c r="F85" s="155">
        <v>0</v>
      </c>
      <c r="G85" s="155">
        <v>0</v>
      </c>
      <c r="H85" s="155">
        <v>0</v>
      </c>
      <c r="I85" s="155">
        <v>0</v>
      </c>
      <c r="J85" s="155">
        <v>0</v>
      </c>
      <c r="K85" s="155">
        <v>0</v>
      </c>
      <c r="L85" s="155">
        <v>0</v>
      </c>
      <c r="M85" s="155">
        <v>0</v>
      </c>
      <c r="N85" s="155">
        <v>0</v>
      </c>
      <c r="O85" s="285">
        <f t="shared" si="28"/>
        <v>0</v>
      </c>
      <c r="P85" s="286">
        <f t="shared" si="29"/>
        <v>0</v>
      </c>
      <c r="Q85" s="286">
        <f t="shared" si="30"/>
        <v>0</v>
      </c>
    </row>
    <row r="86" spans="1:17">
      <c r="A86" s="180"/>
      <c r="B86" s="181" t="s">
        <v>75</v>
      </c>
      <c r="C86" s="158">
        <f t="shared" ref="C86:N86" si="31">SUBTOTAL(9,C74:C85)</f>
        <v>0</v>
      </c>
      <c r="D86" s="158">
        <f t="shared" si="31"/>
        <v>0</v>
      </c>
      <c r="E86" s="158">
        <f t="shared" si="31"/>
        <v>0</v>
      </c>
      <c r="F86" s="158">
        <f t="shared" si="31"/>
        <v>0</v>
      </c>
      <c r="G86" s="158">
        <f t="shared" si="31"/>
        <v>0</v>
      </c>
      <c r="H86" s="158">
        <f t="shared" si="31"/>
        <v>0</v>
      </c>
      <c r="I86" s="158">
        <f t="shared" si="31"/>
        <v>0</v>
      </c>
      <c r="J86" s="158">
        <f t="shared" si="31"/>
        <v>0</v>
      </c>
      <c r="K86" s="158">
        <f t="shared" si="31"/>
        <v>0</v>
      </c>
      <c r="L86" s="158">
        <f t="shared" si="31"/>
        <v>0</v>
      </c>
      <c r="M86" s="158">
        <f t="shared" si="31"/>
        <v>0</v>
      </c>
      <c r="N86" s="158">
        <f t="shared" si="31"/>
        <v>0</v>
      </c>
      <c r="O86" s="285">
        <f t="shared" si="28"/>
        <v>0</v>
      </c>
      <c r="P86" s="286">
        <f t="shared" ref="P86" si="32">AVERAGE(C86:N86)</f>
        <v>0</v>
      </c>
      <c r="Q86" s="286">
        <f t="shared" si="30"/>
        <v>0</v>
      </c>
    </row>
    <row r="87" spans="1:17" s="37" customFormat="1">
      <c r="A87" s="326" t="s">
        <v>45</v>
      </c>
      <c r="B87" s="326"/>
      <c r="C87" s="193"/>
      <c r="D87" s="194"/>
      <c r="E87" s="194"/>
      <c r="F87" s="194"/>
      <c r="G87" s="194"/>
      <c r="H87" s="194"/>
      <c r="I87" s="194"/>
      <c r="J87" s="194"/>
      <c r="K87" s="194"/>
      <c r="L87" s="194"/>
      <c r="M87" s="194"/>
      <c r="N87" s="194"/>
      <c r="O87" s="351"/>
      <c r="P87" s="352"/>
      <c r="Q87" s="353"/>
    </row>
    <row r="88" spans="1:17" s="205" customFormat="1">
      <c r="A88" s="209"/>
      <c r="B88" s="210" t="s">
        <v>252</v>
      </c>
      <c r="C88" s="155">
        <v>0</v>
      </c>
      <c r="D88" s="155">
        <v>0</v>
      </c>
      <c r="E88" s="155">
        <v>0</v>
      </c>
      <c r="F88" s="155">
        <v>0</v>
      </c>
      <c r="G88" s="155">
        <v>0</v>
      </c>
      <c r="H88" s="155">
        <v>0</v>
      </c>
      <c r="I88" s="155">
        <v>0</v>
      </c>
      <c r="J88" s="155">
        <v>0</v>
      </c>
      <c r="K88" s="155">
        <v>0</v>
      </c>
      <c r="L88" s="155">
        <v>0</v>
      </c>
      <c r="M88" s="155">
        <v>0</v>
      </c>
      <c r="N88" s="155">
        <v>0</v>
      </c>
      <c r="O88" s="285">
        <f>SUM(C88:N88)</f>
        <v>0</v>
      </c>
      <c r="P88" s="286">
        <f t="shared" ref="P88:P97" si="33">AVERAGE(C88:N88)</f>
        <v>0</v>
      </c>
      <c r="Q88" s="286">
        <f t="shared" ref="Q88:Q98" si="34">P88/4</f>
        <v>0</v>
      </c>
    </row>
    <row r="89" spans="1:17" s="205" customFormat="1">
      <c r="A89" s="211"/>
      <c r="B89" s="210" t="s">
        <v>132</v>
      </c>
      <c r="C89" s="155">
        <v>0</v>
      </c>
      <c r="D89" s="155">
        <v>0</v>
      </c>
      <c r="E89" s="155">
        <v>0</v>
      </c>
      <c r="F89" s="155">
        <v>0</v>
      </c>
      <c r="G89" s="155">
        <v>0</v>
      </c>
      <c r="H89" s="155">
        <v>0</v>
      </c>
      <c r="I89" s="155">
        <v>0</v>
      </c>
      <c r="J89" s="155">
        <v>0</v>
      </c>
      <c r="K89" s="155">
        <v>0</v>
      </c>
      <c r="L89" s="155">
        <v>0</v>
      </c>
      <c r="M89" s="155">
        <v>0</v>
      </c>
      <c r="N89" s="155">
        <v>0</v>
      </c>
      <c r="O89" s="285">
        <f t="shared" ref="O89:O98" si="35">SUM(C89:N89)</f>
        <v>0</v>
      </c>
      <c r="P89" s="286">
        <f t="shared" si="33"/>
        <v>0</v>
      </c>
      <c r="Q89" s="286">
        <f t="shared" si="34"/>
        <v>0</v>
      </c>
    </row>
    <row r="90" spans="1:17" s="205" customFormat="1">
      <c r="A90" s="211"/>
      <c r="B90" s="210" t="s">
        <v>235</v>
      </c>
      <c r="C90" s="155">
        <v>0</v>
      </c>
      <c r="D90" s="155">
        <v>0</v>
      </c>
      <c r="E90" s="155">
        <v>0</v>
      </c>
      <c r="F90" s="155">
        <v>0</v>
      </c>
      <c r="G90" s="155">
        <v>0</v>
      </c>
      <c r="H90" s="155">
        <v>0</v>
      </c>
      <c r="I90" s="155">
        <v>0</v>
      </c>
      <c r="J90" s="155">
        <v>0</v>
      </c>
      <c r="K90" s="155">
        <v>0</v>
      </c>
      <c r="L90" s="155">
        <v>0</v>
      </c>
      <c r="M90" s="155">
        <v>0</v>
      </c>
      <c r="N90" s="155">
        <v>0</v>
      </c>
      <c r="O90" s="285">
        <f t="shared" si="35"/>
        <v>0</v>
      </c>
      <c r="P90" s="286">
        <f t="shared" si="33"/>
        <v>0</v>
      </c>
      <c r="Q90" s="286">
        <f t="shared" si="34"/>
        <v>0</v>
      </c>
    </row>
    <row r="91" spans="1:17" s="205" customFormat="1">
      <c r="A91" s="211"/>
      <c r="B91" s="210" t="s">
        <v>175</v>
      </c>
      <c r="C91" s="155">
        <v>0</v>
      </c>
      <c r="D91" s="155">
        <v>0</v>
      </c>
      <c r="E91" s="155">
        <v>0</v>
      </c>
      <c r="F91" s="155">
        <v>0</v>
      </c>
      <c r="G91" s="155">
        <v>0</v>
      </c>
      <c r="H91" s="155">
        <v>0</v>
      </c>
      <c r="I91" s="155">
        <v>0</v>
      </c>
      <c r="J91" s="155">
        <v>0</v>
      </c>
      <c r="K91" s="155">
        <v>0</v>
      </c>
      <c r="L91" s="155">
        <v>0</v>
      </c>
      <c r="M91" s="155">
        <v>0</v>
      </c>
      <c r="N91" s="155">
        <v>0</v>
      </c>
      <c r="O91" s="285">
        <f t="shared" si="35"/>
        <v>0</v>
      </c>
      <c r="P91" s="286">
        <f t="shared" si="33"/>
        <v>0</v>
      </c>
      <c r="Q91" s="286">
        <f t="shared" si="34"/>
        <v>0</v>
      </c>
    </row>
    <row r="92" spans="1:17" s="205" customFormat="1">
      <c r="A92" s="211"/>
      <c r="B92" s="210" t="s">
        <v>176</v>
      </c>
      <c r="C92" s="155">
        <v>0</v>
      </c>
      <c r="D92" s="155">
        <v>0</v>
      </c>
      <c r="E92" s="155">
        <v>0</v>
      </c>
      <c r="F92" s="155">
        <v>0</v>
      </c>
      <c r="G92" s="155">
        <v>0</v>
      </c>
      <c r="H92" s="155">
        <v>0</v>
      </c>
      <c r="I92" s="155">
        <v>0</v>
      </c>
      <c r="J92" s="155">
        <v>0</v>
      </c>
      <c r="K92" s="155">
        <v>0</v>
      </c>
      <c r="L92" s="155">
        <v>0</v>
      </c>
      <c r="M92" s="155">
        <v>0</v>
      </c>
      <c r="N92" s="155">
        <v>0</v>
      </c>
      <c r="O92" s="285">
        <f t="shared" si="35"/>
        <v>0</v>
      </c>
      <c r="P92" s="286">
        <f t="shared" si="33"/>
        <v>0</v>
      </c>
      <c r="Q92" s="286">
        <f t="shared" si="34"/>
        <v>0</v>
      </c>
    </row>
    <row r="93" spans="1:17" s="205" customFormat="1">
      <c r="A93" s="211"/>
      <c r="B93" s="210" t="s">
        <v>139</v>
      </c>
      <c r="C93" s="155">
        <v>0</v>
      </c>
      <c r="D93" s="155">
        <v>0</v>
      </c>
      <c r="E93" s="155">
        <v>0</v>
      </c>
      <c r="F93" s="155">
        <v>0</v>
      </c>
      <c r="G93" s="155">
        <v>0</v>
      </c>
      <c r="H93" s="155">
        <v>0</v>
      </c>
      <c r="I93" s="155">
        <v>0</v>
      </c>
      <c r="J93" s="155">
        <v>0</v>
      </c>
      <c r="K93" s="155">
        <v>0</v>
      </c>
      <c r="L93" s="155">
        <v>0</v>
      </c>
      <c r="M93" s="155">
        <v>0</v>
      </c>
      <c r="N93" s="155">
        <v>0</v>
      </c>
      <c r="O93" s="285">
        <f t="shared" si="35"/>
        <v>0</v>
      </c>
      <c r="P93" s="286">
        <f t="shared" si="33"/>
        <v>0</v>
      </c>
      <c r="Q93" s="286">
        <f t="shared" si="34"/>
        <v>0</v>
      </c>
    </row>
    <row r="94" spans="1:17" s="205" customFormat="1">
      <c r="A94" s="211"/>
      <c r="B94" s="210" t="s">
        <v>133</v>
      </c>
      <c r="C94" s="155">
        <v>0</v>
      </c>
      <c r="D94" s="155">
        <v>0</v>
      </c>
      <c r="E94" s="155">
        <v>0</v>
      </c>
      <c r="F94" s="155">
        <v>0</v>
      </c>
      <c r="G94" s="155">
        <v>0</v>
      </c>
      <c r="H94" s="155">
        <v>0</v>
      </c>
      <c r="I94" s="155">
        <v>0</v>
      </c>
      <c r="J94" s="155">
        <v>0</v>
      </c>
      <c r="K94" s="155">
        <v>0</v>
      </c>
      <c r="L94" s="155">
        <v>0</v>
      </c>
      <c r="M94" s="155">
        <v>0</v>
      </c>
      <c r="N94" s="155">
        <v>0</v>
      </c>
      <c r="O94" s="285">
        <f t="shared" si="35"/>
        <v>0</v>
      </c>
      <c r="P94" s="286">
        <f t="shared" si="33"/>
        <v>0</v>
      </c>
      <c r="Q94" s="286">
        <f t="shared" si="34"/>
        <v>0</v>
      </c>
    </row>
    <row r="95" spans="1:17" s="205" customFormat="1">
      <c r="A95" s="211"/>
      <c r="B95" s="210" t="s">
        <v>134</v>
      </c>
      <c r="C95" s="155">
        <v>0</v>
      </c>
      <c r="D95" s="155">
        <v>0</v>
      </c>
      <c r="E95" s="155">
        <v>0</v>
      </c>
      <c r="F95" s="155">
        <v>0</v>
      </c>
      <c r="G95" s="155">
        <v>0</v>
      </c>
      <c r="H95" s="155">
        <v>0</v>
      </c>
      <c r="I95" s="155">
        <v>0</v>
      </c>
      <c r="J95" s="155">
        <v>0</v>
      </c>
      <c r="K95" s="155">
        <v>0</v>
      </c>
      <c r="L95" s="155">
        <v>0</v>
      </c>
      <c r="M95" s="155">
        <v>0</v>
      </c>
      <c r="N95" s="155">
        <v>0</v>
      </c>
      <c r="O95" s="285">
        <f t="shared" si="35"/>
        <v>0</v>
      </c>
      <c r="P95" s="286">
        <f t="shared" si="33"/>
        <v>0</v>
      </c>
      <c r="Q95" s="286">
        <f t="shared" si="34"/>
        <v>0</v>
      </c>
    </row>
    <row r="96" spans="1:17" s="205" customFormat="1">
      <c r="A96" s="211"/>
      <c r="B96" s="210" t="s">
        <v>3</v>
      </c>
      <c r="C96" s="155">
        <v>0</v>
      </c>
      <c r="D96" s="155">
        <v>0</v>
      </c>
      <c r="E96" s="155">
        <v>0</v>
      </c>
      <c r="F96" s="155">
        <v>0</v>
      </c>
      <c r="G96" s="155">
        <v>0</v>
      </c>
      <c r="H96" s="155">
        <v>0</v>
      </c>
      <c r="I96" s="155">
        <v>0</v>
      </c>
      <c r="J96" s="155">
        <v>0</v>
      </c>
      <c r="K96" s="155">
        <v>0</v>
      </c>
      <c r="L96" s="155">
        <v>0</v>
      </c>
      <c r="M96" s="155">
        <v>0</v>
      </c>
      <c r="N96" s="155">
        <v>0</v>
      </c>
      <c r="O96" s="285">
        <f t="shared" si="35"/>
        <v>0</v>
      </c>
      <c r="P96" s="286">
        <f t="shared" si="33"/>
        <v>0</v>
      </c>
      <c r="Q96" s="286">
        <f t="shared" si="34"/>
        <v>0</v>
      </c>
    </row>
    <row r="97" spans="1:17" s="205" customFormat="1">
      <c r="A97" s="211"/>
      <c r="B97" s="210" t="s">
        <v>3</v>
      </c>
      <c r="C97" s="155">
        <v>0</v>
      </c>
      <c r="D97" s="155">
        <v>0</v>
      </c>
      <c r="E97" s="155">
        <v>0</v>
      </c>
      <c r="F97" s="155">
        <v>0</v>
      </c>
      <c r="G97" s="155">
        <v>0</v>
      </c>
      <c r="H97" s="155">
        <v>0</v>
      </c>
      <c r="I97" s="155">
        <v>0</v>
      </c>
      <c r="J97" s="155">
        <v>0</v>
      </c>
      <c r="K97" s="155">
        <v>0</v>
      </c>
      <c r="L97" s="155">
        <v>0</v>
      </c>
      <c r="M97" s="155">
        <v>0</v>
      </c>
      <c r="N97" s="155">
        <v>0</v>
      </c>
      <c r="O97" s="285">
        <f t="shared" si="35"/>
        <v>0</v>
      </c>
      <c r="P97" s="286">
        <f t="shared" si="33"/>
        <v>0</v>
      </c>
      <c r="Q97" s="286">
        <f t="shared" si="34"/>
        <v>0</v>
      </c>
    </row>
    <row r="98" spans="1:17">
      <c r="A98" s="187"/>
      <c r="B98" s="181" t="s">
        <v>75</v>
      </c>
      <c r="C98" s="158">
        <f>SUBTOTAL(9,C88:C97)</f>
        <v>0</v>
      </c>
      <c r="D98" s="158">
        <f t="shared" ref="D98:N98" si="36">SUBTOTAL(9,D88:D97)</f>
        <v>0</v>
      </c>
      <c r="E98" s="158">
        <f t="shared" si="36"/>
        <v>0</v>
      </c>
      <c r="F98" s="158">
        <f t="shared" si="36"/>
        <v>0</v>
      </c>
      <c r="G98" s="158">
        <f t="shared" si="36"/>
        <v>0</v>
      </c>
      <c r="H98" s="158">
        <f t="shared" si="36"/>
        <v>0</v>
      </c>
      <c r="I98" s="158">
        <f t="shared" si="36"/>
        <v>0</v>
      </c>
      <c r="J98" s="158">
        <f t="shared" si="36"/>
        <v>0</v>
      </c>
      <c r="K98" s="158">
        <f t="shared" si="36"/>
        <v>0</v>
      </c>
      <c r="L98" s="158">
        <f t="shared" si="36"/>
        <v>0</v>
      </c>
      <c r="M98" s="158">
        <f t="shared" si="36"/>
        <v>0</v>
      </c>
      <c r="N98" s="158">
        <f t="shared" si="36"/>
        <v>0</v>
      </c>
      <c r="O98" s="285">
        <f t="shared" si="35"/>
        <v>0</v>
      </c>
      <c r="P98" s="286">
        <f t="shared" ref="P98" si="37">AVERAGE(C98:N98)</f>
        <v>0</v>
      </c>
      <c r="Q98" s="286">
        <f t="shared" si="34"/>
        <v>0</v>
      </c>
    </row>
    <row r="99" spans="1:17">
      <c r="A99" s="326" t="s">
        <v>46</v>
      </c>
      <c r="B99" s="326"/>
      <c r="C99" s="193"/>
      <c r="D99" s="194"/>
      <c r="E99" s="194"/>
      <c r="F99" s="194"/>
      <c r="G99" s="194"/>
      <c r="H99" s="194"/>
      <c r="I99" s="194"/>
      <c r="J99" s="194"/>
      <c r="K99" s="194"/>
      <c r="L99" s="194"/>
      <c r="M99" s="194"/>
      <c r="N99" s="194"/>
      <c r="O99" s="351"/>
      <c r="P99" s="352"/>
      <c r="Q99" s="353"/>
    </row>
    <row r="100" spans="1:17" s="205" customFormat="1">
      <c r="A100" s="209"/>
      <c r="B100" s="210" t="s">
        <v>135</v>
      </c>
      <c r="C100" s="155">
        <v>0</v>
      </c>
      <c r="D100" s="155">
        <v>0</v>
      </c>
      <c r="E100" s="155">
        <v>0</v>
      </c>
      <c r="F100" s="155">
        <v>0</v>
      </c>
      <c r="G100" s="155">
        <v>0</v>
      </c>
      <c r="H100" s="155">
        <v>0</v>
      </c>
      <c r="I100" s="155">
        <v>0</v>
      </c>
      <c r="J100" s="155">
        <v>0</v>
      </c>
      <c r="K100" s="155">
        <v>0</v>
      </c>
      <c r="L100" s="155">
        <v>0</v>
      </c>
      <c r="M100" s="155">
        <v>0</v>
      </c>
      <c r="N100" s="155">
        <v>0</v>
      </c>
      <c r="O100" s="285">
        <f>SUM(C100:N100)</f>
        <v>0</v>
      </c>
      <c r="P100" s="286">
        <f>AVERAGE(C100:N100)</f>
        <v>0</v>
      </c>
      <c r="Q100" s="286">
        <f t="shared" ref="Q100:Q104" si="38">P100/4</f>
        <v>0</v>
      </c>
    </row>
    <row r="101" spans="1:17" s="205" customFormat="1">
      <c r="A101" s="211"/>
      <c r="B101" s="210" t="s">
        <v>136</v>
      </c>
      <c r="C101" s="155">
        <v>0</v>
      </c>
      <c r="D101" s="155">
        <v>0</v>
      </c>
      <c r="E101" s="155">
        <v>0</v>
      </c>
      <c r="F101" s="155">
        <v>0</v>
      </c>
      <c r="G101" s="155">
        <v>0</v>
      </c>
      <c r="H101" s="155">
        <v>0</v>
      </c>
      <c r="I101" s="155">
        <v>0</v>
      </c>
      <c r="J101" s="155">
        <v>0</v>
      </c>
      <c r="K101" s="155">
        <v>0</v>
      </c>
      <c r="L101" s="155">
        <v>0</v>
      </c>
      <c r="M101" s="155">
        <v>0</v>
      </c>
      <c r="N101" s="155">
        <v>0</v>
      </c>
      <c r="O101" s="285">
        <f t="shared" ref="O101:O104" si="39">SUM(C101:N101)</f>
        <v>0</v>
      </c>
      <c r="P101" s="286">
        <f t="shared" ref="P101:P102" si="40">AVERAGE(C101:N101)</f>
        <v>0</v>
      </c>
      <c r="Q101" s="286">
        <f t="shared" si="38"/>
        <v>0</v>
      </c>
    </row>
    <row r="102" spans="1:17" s="205" customFormat="1">
      <c r="A102" s="211"/>
      <c r="B102" s="210" t="s">
        <v>3</v>
      </c>
      <c r="C102" s="155">
        <v>0</v>
      </c>
      <c r="D102" s="155">
        <v>0</v>
      </c>
      <c r="E102" s="155">
        <v>0</v>
      </c>
      <c r="F102" s="155">
        <v>0</v>
      </c>
      <c r="G102" s="155">
        <v>0</v>
      </c>
      <c r="H102" s="155">
        <v>0</v>
      </c>
      <c r="I102" s="155">
        <v>0</v>
      </c>
      <c r="J102" s="155">
        <v>0</v>
      </c>
      <c r="K102" s="155">
        <v>0</v>
      </c>
      <c r="L102" s="155">
        <v>0</v>
      </c>
      <c r="M102" s="155">
        <v>0</v>
      </c>
      <c r="N102" s="155">
        <v>0</v>
      </c>
      <c r="O102" s="285">
        <f t="shared" si="39"/>
        <v>0</v>
      </c>
      <c r="P102" s="286">
        <f t="shared" si="40"/>
        <v>0</v>
      </c>
      <c r="Q102" s="286">
        <f t="shared" si="38"/>
        <v>0</v>
      </c>
    </row>
    <row r="103" spans="1:17" s="205" customFormat="1">
      <c r="A103" s="211"/>
      <c r="B103" s="210" t="s">
        <v>3</v>
      </c>
      <c r="C103" s="155">
        <v>0</v>
      </c>
      <c r="D103" s="155">
        <v>0</v>
      </c>
      <c r="E103" s="155">
        <v>0</v>
      </c>
      <c r="F103" s="155">
        <v>0</v>
      </c>
      <c r="G103" s="155">
        <v>0</v>
      </c>
      <c r="H103" s="155">
        <v>0</v>
      </c>
      <c r="I103" s="155">
        <v>0</v>
      </c>
      <c r="J103" s="155">
        <v>0</v>
      </c>
      <c r="K103" s="155">
        <v>0</v>
      </c>
      <c r="L103" s="155">
        <v>0</v>
      </c>
      <c r="M103" s="155">
        <v>0</v>
      </c>
      <c r="N103" s="155">
        <v>0</v>
      </c>
      <c r="O103" s="285">
        <f t="shared" si="39"/>
        <v>0</v>
      </c>
      <c r="P103" s="286">
        <f t="shared" ref="P103:P104" si="41">AVERAGE(C103:N103)</f>
        <v>0</v>
      </c>
      <c r="Q103" s="286">
        <f t="shared" si="38"/>
        <v>0</v>
      </c>
    </row>
    <row r="104" spans="1:17">
      <c r="A104" s="187"/>
      <c r="B104" s="181" t="s">
        <v>75</v>
      </c>
      <c r="C104" s="158">
        <f>SUBTOTAL(9,C100:C103)</f>
        <v>0</v>
      </c>
      <c r="D104" s="158">
        <f t="shared" ref="D104:N104" si="42">SUBTOTAL(9,D100:D103)</f>
        <v>0</v>
      </c>
      <c r="E104" s="158">
        <f t="shared" si="42"/>
        <v>0</v>
      </c>
      <c r="F104" s="158">
        <f t="shared" si="42"/>
        <v>0</v>
      </c>
      <c r="G104" s="158">
        <f t="shared" si="42"/>
        <v>0</v>
      </c>
      <c r="H104" s="158">
        <f t="shared" si="42"/>
        <v>0</v>
      </c>
      <c r="I104" s="158">
        <f t="shared" si="42"/>
        <v>0</v>
      </c>
      <c r="J104" s="158">
        <f t="shared" si="42"/>
        <v>0</v>
      </c>
      <c r="K104" s="158">
        <f t="shared" si="42"/>
        <v>0</v>
      </c>
      <c r="L104" s="158">
        <f t="shared" si="42"/>
        <v>0</v>
      </c>
      <c r="M104" s="158">
        <f t="shared" si="42"/>
        <v>0</v>
      </c>
      <c r="N104" s="158">
        <f t="shared" si="42"/>
        <v>0</v>
      </c>
      <c r="O104" s="285">
        <f t="shared" si="39"/>
        <v>0</v>
      </c>
      <c r="P104" s="286">
        <f t="shared" si="41"/>
        <v>0</v>
      </c>
      <c r="Q104" s="286">
        <f t="shared" si="38"/>
        <v>0</v>
      </c>
    </row>
    <row r="105" spans="1:17">
      <c r="A105" s="184"/>
      <c r="B105" s="185" t="s">
        <v>75</v>
      </c>
      <c r="C105" s="186">
        <f>SUBTOTAL(9,C5:C104)</f>
        <v>0</v>
      </c>
      <c r="D105" s="186">
        <f t="shared" ref="D105:N105" si="43">SUBTOTAL(9,D5:D104)</f>
        <v>0</v>
      </c>
      <c r="E105" s="186">
        <f t="shared" si="43"/>
        <v>0</v>
      </c>
      <c r="F105" s="186">
        <f t="shared" si="43"/>
        <v>0</v>
      </c>
      <c r="G105" s="186">
        <f t="shared" si="43"/>
        <v>0</v>
      </c>
      <c r="H105" s="186">
        <f t="shared" si="43"/>
        <v>0</v>
      </c>
      <c r="I105" s="186">
        <f t="shared" si="43"/>
        <v>0</v>
      </c>
      <c r="J105" s="186">
        <f t="shared" si="43"/>
        <v>0</v>
      </c>
      <c r="K105" s="186">
        <f t="shared" si="43"/>
        <v>0</v>
      </c>
      <c r="L105" s="186">
        <f t="shared" si="43"/>
        <v>0</v>
      </c>
      <c r="M105" s="186">
        <f t="shared" si="43"/>
        <v>0</v>
      </c>
      <c r="N105" s="186">
        <f t="shared" si="43"/>
        <v>0</v>
      </c>
      <c r="O105" s="186">
        <f>SUBTOTAL(9,C105:N105)</f>
        <v>0</v>
      </c>
      <c r="P105" s="186"/>
      <c r="Q105" s="186"/>
    </row>
  </sheetData>
  <sheetProtection insertRows="0" deleteRows="0" sort="0"/>
  <sortState ref="B14:Q44">
    <sortCondition ref="B14"/>
  </sortState>
  <mergeCells count="11">
    <mergeCell ref="A2:Q2"/>
    <mergeCell ref="A62:B62"/>
    <mergeCell ref="A14:B14"/>
    <mergeCell ref="A55:B55"/>
    <mergeCell ref="A73:B73"/>
    <mergeCell ref="A87:B87"/>
    <mergeCell ref="A99:B99"/>
    <mergeCell ref="A68:B68"/>
    <mergeCell ref="A3:B3"/>
    <mergeCell ref="A4:B4"/>
    <mergeCell ref="A9:B9"/>
  </mergeCells>
  <dataValidations count="1">
    <dataValidation type="decimal" allowBlank="1" showInputMessage="1" showErrorMessage="1" errorTitle="Oops" error="Oops. Please enter a number." sqref="C5:N7 C10:N12 C15:N31 C32:N53 C56:N60 C63:N66 C69:N71 C74:N85 C88:N97 C100:N103">
      <formula1>0</formula1>
      <formula2>10000000</formula2>
    </dataValidation>
  </dataValidations>
  <hyperlinks>
    <hyperlink ref="B1" location="Instructions!A13" display="HELP"/>
  </hyperlinks>
  <printOptions horizontalCentered="1"/>
  <pageMargins left="0.70866141732283472" right="0.70866141732283472" top="0.74803149606299213" bottom="0.74803149606299213" header="0.31496062992125984" footer="0.31496062992125984"/>
  <pageSetup paperSize="9" scale="64" fitToHeight="5" orientation="landscape" horizontalDpi="300" verticalDpi="300" r:id="rId1"/>
  <headerFooter>
    <oddFooter>&amp;C&amp;P&amp;R&amp;"Kristen ITC,Regular"&amp;10&amp;K03+000frugalandthriving.com.au</oddFooter>
  </headerFooter>
  <ignoredErrors>
    <ignoredError sqref="O56" unlockedFormula="1"/>
  </ignoredErrors>
  <drawing r:id="rId2"/>
</worksheet>
</file>

<file path=xl/worksheets/sheet6.xml><?xml version="1.0" encoding="utf-8"?>
<worksheet xmlns="http://schemas.openxmlformats.org/spreadsheetml/2006/main" xmlns:r="http://schemas.openxmlformats.org/officeDocument/2006/relationships">
  <sheetPr>
    <tabColor rgb="FFFF0000"/>
    <pageSetUpPr fitToPage="1"/>
  </sheetPr>
  <dimension ref="A1:V57"/>
  <sheetViews>
    <sheetView showGridLines="0" zoomScale="60" zoomScaleNormal="60" workbookViewId="0">
      <pane xSplit="5" ySplit="3" topLeftCell="G4" activePane="bottomRight" state="frozen"/>
      <selection pane="topRight" activeCell="F1" sqref="F1"/>
      <selection pane="bottomLeft" activeCell="A4" sqref="A4"/>
      <selection pane="bottomRight" activeCell="Q47" sqref="Q47"/>
    </sheetView>
  </sheetViews>
  <sheetFormatPr defaultRowHeight="15.75"/>
  <cols>
    <col min="1" max="1" width="25.85546875" style="49" bestFit="1" customWidth="1"/>
    <col min="2" max="2" width="19.5703125" style="49" bestFit="1" customWidth="1"/>
    <col min="3" max="3" width="13.85546875" style="49" customWidth="1"/>
    <col min="4" max="4" width="12.28515625" style="49" bestFit="1" customWidth="1"/>
    <col min="5" max="5" width="11" style="49" customWidth="1"/>
    <col min="6" max="6" width="10.85546875" style="49" bestFit="1" customWidth="1"/>
    <col min="7" max="7" width="12" style="49" bestFit="1" customWidth="1"/>
    <col min="8" max="8" width="10.140625" style="49" customWidth="1"/>
    <col min="9" max="9" width="9.7109375" style="49" customWidth="1"/>
    <col min="10" max="10" width="12.42578125" style="49" customWidth="1"/>
    <col min="11" max="11" width="10.140625" style="49" customWidth="1"/>
    <col min="12" max="12" width="9.7109375" style="49" customWidth="1"/>
    <col min="13" max="13" width="10.85546875" style="49" customWidth="1"/>
    <col min="14" max="14" width="14" style="49" bestFit="1" customWidth="1"/>
    <col min="15" max="15" width="13.140625" style="49" customWidth="1"/>
    <col min="16" max="16" width="13.85546875" style="49" bestFit="1" customWidth="1"/>
    <col min="17" max="17" width="13.42578125" style="49" bestFit="1" customWidth="1"/>
    <col min="18" max="18" width="17" style="25" bestFit="1" customWidth="1"/>
    <col min="19" max="19" width="14.85546875" style="49" customWidth="1"/>
    <col min="20" max="20" width="11.5703125" style="49" customWidth="1"/>
    <col min="21" max="21" width="15.140625" style="49" customWidth="1"/>
    <col min="22" max="22" width="15.5703125" style="49" customWidth="1"/>
    <col min="23" max="16384" width="9.140625" style="49"/>
  </cols>
  <sheetData>
    <row r="1" spans="1:22" ht="27" customHeight="1">
      <c r="A1" s="121" t="s">
        <v>237</v>
      </c>
    </row>
    <row r="2" spans="1:22" ht="27.75">
      <c r="A2" s="320" t="s">
        <v>238</v>
      </c>
      <c r="B2" s="320"/>
      <c r="C2" s="320"/>
      <c r="D2" s="320"/>
      <c r="E2" s="320"/>
      <c r="F2" s="320"/>
      <c r="G2" s="320"/>
      <c r="H2" s="320"/>
      <c r="I2" s="320"/>
      <c r="J2" s="320"/>
      <c r="K2" s="320"/>
      <c r="L2" s="320"/>
      <c r="M2" s="320"/>
      <c r="N2" s="320"/>
      <c r="O2" s="320"/>
      <c r="P2" s="320"/>
      <c r="Q2" s="320"/>
      <c r="R2" s="320"/>
      <c r="S2" s="320"/>
      <c r="T2" s="320"/>
      <c r="U2" s="320"/>
      <c r="V2" s="320"/>
    </row>
    <row r="3" spans="1:22" s="24" customFormat="1" ht="44.25" customHeight="1">
      <c r="A3" s="142" t="s">
        <v>105</v>
      </c>
      <c r="B3" s="143" t="s">
        <v>83</v>
      </c>
      <c r="C3" s="143" t="s">
        <v>98</v>
      </c>
      <c r="D3" s="143" t="s">
        <v>107</v>
      </c>
      <c r="E3" s="143" t="s">
        <v>151</v>
      </c>
      <c r="F3" s="143" t="s">
        <v>4</v>
      </c>
      <c r="G3" s="143" t="s">
        <v>5</v>
      </c>
      <c r="H3" s="143" t="s">
        <v>6</v>
      </c>
      <c r="I3" s="143" t="s">
        <v>7</v>
      </c>
      <c r="J3" s="143" t="s">
        <v>8</v>
      </c>
      <c r="K3" s="143" t="s">
        <v>9</v>
      </c>
      <c r="L3" s="143" t="s">
        <v>10</v>
      </c>
      <c r="M3" s="143" t="s">
        <v>11</v>
      </c>
      <c r="N3" s="143" t="s">
        <v>12</v>
      </c>
      <c r="O3" s="143" t="s">
        <v>13</v>
      </c>
      <c r="P3" s="143" t="s">
        <v>14</v>
      </c>
      <c r="Q3" s="143" t="s">
        <v>15</v>
      </c>
      <c r="R3" s="143" t="s">
        <v>302</v>
      </c>
      <c r="S3" s="143" t="s">
        <v>79</v>
      </c>
      <c r="T3" s="143" t="s">
        <v>108</v>
      </c>
      <c r="U3" s="143" t="s">
        <v>75</v>
      </c>
      <c r="V3" s="144" t="s">
        <v>245</v>
      </c>
    </row>
    <row r="4" spans="1:22" ht="18">
      <c r="A4" s="294" t="s">
        <v>73</v>
      </c>
      <c r="B4" s="137"/>
      <c r="C4" s="138"/>
      <c r="D4" s="139"/>
      <c r="E4" s="139"/>
      <c r="F4" s="139"/>
      <c r="G4" s="139"/>
      <c r="H4" s="139"/>
      <c r="I4" s="139"/>
      <c r="J4" s="139"/>
      <c r="K4" s="139"/>
      <c r="L4" s="139"/>
      <c r="M4" s="139"/>
      <c r="N4" s="139"/>
      <c r="O4" s="139"/>
      <c r="P4" s="139"/>
      <c r="Q4" s="139"/>
      <c r="R4" s="140"/>
      <c r="S4" s="141"/>
      <c r="T4" s="141"/>
      <c r="U4" s="140"/>
      <c r="V4" s="145"/>
    </row>
    <row r="5" spans="1:22" s="205" customFormat="1">
      <c r="A5" s="125"/>
      <c r="B5" s="124" t="s">
        <v>220</v>
      </c>
      <c r="C5" s="125"/>
      <c r="D5" s="125"/>
      <c r="E5" s="125"/>
      <c r="F5" s="125"/>
      <c r="G5" s="125"/>
      <c r="H5" s="125"/>
      <c r="I5" s="125"/>
      <c r="J5" s="125"/>
      <c r="K5" s="125"/>
      <c r="L5" s="125"/>
      <c r="M5" s="125"/>
      <c r="N5" s="125"/>
      <c r="O5" s="125"/>
      <c r="P5" s="125"/>
      <c r="Q5" s="125"/>
      <c r="R5" s="297">
        <f>SUM(F5:Q5)</f>
        <v>0</v>
      </c>
      <c r="S5" s="216"/>
      <c r="T5" s="216"/>
      <c r="U5" s="297">
        <f>D5+E5+R5-S5-T5</f>
        <v>0</v>
      </c>
      <c r="V5" s="298">
        <f>C5-U5</f>
        <v>0</v>
      </c>
    </row>
    <row r="6" spans="1:22" s="205" customFormat="1">
      <c r="A6" s="125"/>
      <c r="B6" s="124" t="s">
        <v>221</v>
      </c>
      <c r="C6" s="125"/>
      <c r="D6" s="127"/>
      <c r="E6" s="127"/>
      <c r="F6" s="126"/>
      <c r="G6" s="126"/>
      <c r="H6" s="126"/>
      <c r="I6" s="126"/>
      <c r="J6" s="126"/>
      <c r="K6" s="126"/>
      <c r="L6" s="126"/>
      <c r="M6" s="126"/>
      <c r="N6" s="126"/>
      <c r="O6" s="126"/>
      <c r="P6" s="126"/>
      <c r="Q6" s="126"/>
      <c r="R6" s="297">
        <f t="shared" ref="R6:R10" si="0">SUM(F6:Q6)</f>
        <v>0</v>
      </c>
      <c r="S6" s="216"/>
      <c r="T6" s="216"/>
      <c r="U6" s="297">
        <f t="shared" ref="U6:U25" si="1">D6+E6+R6-S6-T6</f>
        <v>0</v>
      </c>
      <c r="V6" s="298">
        <f t="shared" ref="V6:V25" si="2">C6-U6</f>
        <v>0</v>
      </c>
    </row>
    <row r="7" spans="1:22" s="205" customFormat="1">
      <c r="A7" s="125"/>
      <c r="B7" s="124" t="s">
        <v>244</v>
      </c>
      <c r="C7" s="125"/>
      <c r="D7" s="127"/>
      <c r="E7" s="127"/>
      <c r="F7" s="126"/>
      <c r="G7" s="126"/>
      <c r="H7" s="126"/>
      <c r="I7" s="126"/>
      <c r="J7" s="126"/>
      <c r="K7" s="126"/>
      <c r="L7" s="126"/>
      <c r="M7" s="126"/>
      <c r="N7" s="126"/>
      <c r="O7" s="126"/>
      <c r="P7" s="126"/>
      <c r="Q7" s="126"/>
      <c r="R7" s="297">
        <f t="shared" si="0"/>
        <v>0</v>
      </c>
      <c r="S7" s="216"/>
      <c r="T7" s="216"/>
      <c r="U7" s="297">
        <f t="shared" si="1"/>
        <v>0</v>
      </c>
      <c r="V7" s="298">
        <f t="shared" si="2"/>
        <v>0</v>
      </c>
    </row>
    <row r="8" spans="1:22" s="205" customFormat="1">
      <c r="A8" s="125"/>
      <c r="B8" s="124" t="s">
        <v>97</v>
      </c>
      <c r="C8" s="125"/>
      <c r="D8" s="127"/>
      <c r="E8" s="127"/>
      <c r="F8" s="126"/>
      <c r="G8" s="126"/>
      <c r="H8" s="126"/>
      <c r="I8" s="126"/>
      <c r="J8" s="126"/>
      <c r="K8" s="126"/>
      <c r="L8" s="126"/>
      <c r="M8" s="126"/>
      <c r="N8" s="126"/>
      <c r="O8" s="126"/>
      <c r="P8" s="126"/>
      <c r="Q8" s="126"/>
      <c r="R8" s="297">
        <f t="shared" si="0"/>
        <v>0</v>
      </c>
      <c r="S8" s="216"/>
      <c r="T8" s="216"/>
      <c r="U8" s="297">
        <f t="shared" si="1"/>
        <v>0</v>
      </c>
      <c r="V8" s="298">
        <f t="shared" si="2"/>
        <v>0</v>
      </c>
    </row>
    <row r="9" spans="1:22" s="205" customFormat="1">
      <c r="A9" s="125"/>
      <c r="B9" s="124" t="s">
        <v>3</v>
      </c>
      <c r="C9" s="125"/>
      <c r="D9" s="126"/>
      <c r="E9" s="126"/>
      <c r="F9" s="126"/>
      <c r="G9" s="126"/>
      <c r="H9" s="126"/>
      <c r="I9" s="126"/>
      <c r="J9" s="126"/>
      <c r="K9" s="126"/>
      <c r="L9" s="126"/>
      <c r="M9" s="126"/>
      <c r="N9" s="126"/>
      <c r="O9" s="126"/>
      <c r="P9" s="126"/>
      <c r="Q9" s="126"/>
      <c r="R9" s="297">
        <f t="shared" si="0"/>
        <v>0</v>
      </c>
      <c r="S9" s="354"/>
      <c r="T9" s="354"/>
      <c r="U9" s="297">
        <f t="shared" si="1"/>
        <v>0</v>
      </c>
      <c r="V9" s="298">
        <f t="shared" si="2"/>
        <v>0</v>
      </c>
    </row>
    <row r="10" spans="1:22">
      <c r="A10" s="123"/>
      <c r="B10" s="128" t="s">
        <v>301</v>
      </c>
      <c r="C10" s="301">
        <f>SUBTOTAL(9,C5:C9)</f>
        <v>0</v>
      </c>
      <c r="D10" s="301">
        <f t="shared" ref="D10:T10" si="3">SUBTOTAL(9,D5:D9)</f>
        <v>0</v>
      </c>
      <c r="E10" s="301">
        <f t="shared" si="3"/>
        <v>0</v>
      </c>
      <c r="F10" s="301">
        <f t="shared" si="3"/>
        <v>0</v>
      </c>
      <c r="G10" s="301">
        <f t="shared" si="3"/>
        <v>0</v>
      </c>
      <c r="H10" s="301">
        <f t="shared" si="3"/>
        <v>0</v>
      </c>
      <c r="I10" s="301">
        <f t="shared" si="3"/>
        <v>0</v>
      </c>
      <c r="J10" s="301">
        <f t="shared" si="3"/>
        <v>0</v>
      </c>
      <c r="K10" s="301">
        <f t="shared" si="3"/>
        <v>0</v>
      </c>
      <c r="L10" s="301">
        <f t="shared" si="3"/>
        <v>0</v>
      </c>
      <c r="M10" s="301">
        <f t="shared" si="3"/>
        <v>0</v>
      </c>
      <c r="N10" s="301">
        <f t="shared" si="3"/>
        <v>0</v>
      </c>
      <c r="O10" s="301">
        <f t="shared" si="3"/>
        <v>0</v>
      </c>
      <c r="P10" s="301">
        <f t="shared" si="3"/>
        <v>0</v>
      </c>
      <c r="Q10" s="301">
        <f t="shared" si="3"/>
        <v>0</v>
      </c>
      <c r="R10" s="355">
        <f t="shared" si="0"/>
        <v>0</v>
      </c>
      <c r="S10" s="354">
        <f t="shared" si="3"/>
        <v>0</v>
      </c>
      <c r="T10" s="354">
        <f t="shared" si="3"/>
        <v>0</v>
      </c>
      <c r="U10" s="355">
        <f t="shared" si="1"/>
        <v>0</v>
      </c>
      <c r="V10" s="354">
        <f t="shared" si="2"/>
        <v>0</v>
      </c>
    </row>
    <row r="11" spans="1:22" ht="18">
      <c r="A11" s="294" t="s">
        <v>243</v>
      </c>
      <c r="B11" s="152"/>
      <c r="C11" s="147"/>
      <c r="D11" s="148"/>
      <c r="E11" s="148"/>
      <c r="F11" s="148"/>
      <c r="G11" s="148"/>
      <c r="H11" s="148"/>
      <c r="I11" s="148"/>
      <c r="J11" s="148"/>
      <c r="K11" s="148"/>
      <c r="L11" s="148"/>
      <c r="M11" s="148"/>
      <c r="N11" s="148"/>
      <c r="O11" s="148"/>
      <c r="P11" s="148"/>
      <c r="Q11" s="148"/>
      <c r="R11" s="356"/>
      <c r="S11" s="356"/>
      <c r="T11" s="356"/>
      <c r="U11" s="356"/>
      <c r="V11" s="357"/>
    </row>
    <row r="12" spans="1:22" s="205" customFormat="1">
      <c r="A12" s="125"/>
      <c r="B12" s="214" t="s">
        <v>243</v>
      </c>
      <c r="C12" s="215"/>
      <c r="D12" s="216"/>
      <c r="E12" s="216"/>
      <c r="F12" s="216"/>
      <c r="G12" s="216"/>
      <c r="H12" s="216"/>
      <c r="I12" s="216"/>
      <c r="J12" s="216"/>
      <c r="K12" s="216"/>
      <c r="L12" s="216"/>
      <c r="M12" s="216"/>
      <c r="N12" s="216"/>
      <c r="O12" s="216"/>
      <c r="P12" s="216"/>
      <c r="Q12" s="216"/>
      <c r="R12" s="355">
        <f>SUM(F12:Q12)</f>
        <v>0</v>
      </c>
      <c r="S12" s="354"/>
      <c r="T12" s="354"/>
      <c r="U12" s="297">
        <f t="shared" si="1"/>
        <v>0</v>
      </c>
      <c r="V12" s="298">
        <f t="shared" si="2"/>
        <v>0</v>
      </c>
    </row>
    <row r="13" spans="1:22">
      <c r="A13" s="122"/>
      <c r="B13" s="128" t="s">
        <v>301</v>
      </c>
      <c r="C13" s="129">
        <f>SUBTOTAL(9,C12)</f>
        <v>0</v>
      </c>
      <c r="D13" s="129">
        <f t="shared" ref="D13:T13" si="4">SUBTOTAL(9,D12)</f>
        <v>0</v>
      </c>
      <c r="E13" s="129">
        <f t="shared" si="4"/>
        <v>0</v>
      </c>
      <c r="F13" s="129">
        <f t="shared" si="4"/>
        <v>0</v>
      </c>
      <c r="G13" s="129">
        <f t="shared" si="4"/>
        <v>0</v>
      </c>
      <c r="H13" s="129">
        <f t="shared" si="4"/>
        <v>0</v>
      </c>
      <c r="I13" s="129">
        <f t="shared" si="4"/>
        <v>0</v>
      </c>
      <c r="J13" s="129">
        <f t="shared" si="4"/>
        <v>0</v>
      </c>
      <c r="K13" s="129">
        <f t="shared" si="4"/>
        <v>0</v>
      </c>
      <c r="L13" s="129">
        <f t="shared" si="4"/>
        <v>0</v>
      </c>
      <c r="M13" s="129">
        <f t="shared" si="4"/>
        <v>0</v>
      </c>
      <c r="N13" s="129">
        <f t="shared" si="4"/>
        <v>0</v>
      </c>
      <c r="O13" s="129">
        <f t="shared" si="4"/>
        <v>0</v>
      </c>
      <c r="P13" s="129">
        <f t="shared" si="4"/>
        <v>0</v>
      </c>
      <c r="Q13" s="129">
        <f t="shared" si="4"/>
        <v>0</v>
      </c>
      <c r="R13" s="355">
        <f>SUM(F13:Q13)</f>
        <v>0</v>
      </c>
      <c r="S13" s="358">
        <f t="shared" si="4"/>
        <v>0</v>
      </c>
      <c r="T13" s="358">
        <f t="shared" si="4"/>
        <v>0</v>
      </c>
      <c r="U13" s="297">
        <f t="shared" si="1"/>
        <v>0</v>
      </c>
      <c r="V13" s="298">
        <f t="shared" si="2"/>
        <v>0</v>
      </c>
    </row>
    <row r="14" spans="1:22" ht="18">
      <c r="A14" s="294" t="s">
        <v>84</v>
      </c>
      <c r="B14" s="146"/>
      <c r="C14" s="147"/>
      <c r="D14" s="148"/>
      <c r="E14" s="148"/>
      <c r="F14" s="148"/>
      <c r="G14" s="148"/>
      <c r="H14" s="148"/>
      <c r="I14" s="148"/>
      <c r="J14" s="148"/>
      <c r="K14" s="148"/>
      <c r="L14" s="148"/>
      <c r="M14" s="148"/>
      <c r="N14" s="148"/>
      <c r="O14" s="148"/>
      <c r="P14" s="148"/>
      <c r="Q14" s="148"/>
      <c r="R14" s="356"/>
      <c r="S14" s="359"/>
      <c r="T14" s="359"/>
      <c r="U14" s="356"/>
      <c r="V14" s="357"/>
    </row>
    <row r="15" spans="1:22" s="205" customFormat="1">
      <c r="A15" s="125"/>
      <c r="B15" s="124" t="s">
        <v>38</v>
      </c>
      <c r="C15" s="125"/>
      <c r="D15" s="127"/>
      <c r="E15" s="127"/>
      <c r="F15" s="126"/>
      <c r="G15" s="126"/>
      <c r="H15" s="126"/>
      <c r="I15" s="126"/>
      <c r="J15" s="126"/>
      <c r="K15" s="126"/>
      <c r="L15" s="126"/>
      <c r="M15" s="126"/>
      <c r="N15" s="126"/>
      <c r="O15" s="126"/>
      <c r="P15" s="126"/>
      <c r="Q15" s="126"/>
      <c r="R15" s="297">
        <f>SUM(F15:Q15)</f>
        <v>0</v>
      </c>
      <c r="S15" s="358"/>
      <c r="T15" s="358"/>
      <c r="U15" s="297">
        <f t="shared" si="1"/>
        <v>0</v>
      </c>
      <c r="V15" s="298">
        <f t="shared" si="2"/>
        <v>0</v>
      </c>
    </row>
    <row r="16" spans="1:22" s="205" customFormat="1">
      <c r="A16" s="125"/>
      <c r="B16" s="124" t="s">
        <v>99</v>
      </c>
      <c r="C16" s="125"/>
      <c r="D16" s="127"/>
      <c r="E16" s="127"/>
      <c r="F16" s="126"/>
      <c r="G16" s="126"/>
      <c r="H16" s="126"/>
      <c r="I16" s="126"/>
      <c r="J16" s="126"/>
      <c r="K16" s="126"/>
      <c r="L16" s="126"/>
      <c r="M16" s="126"/>
      <c r="N16" s="126"/>
      <c r="O16" s="126"/>
      <c r="P16" s="126"/>
      <c r="Q16" s="126"/>
      <c r="R16" s="297">
        <f t="shared" ref="R16:R25" si="5">SUM(F16:Q16)</f>
        <v>0</v>
      </c>
      <c r="S16" s="358"/>
      <c r="T16" s="358"/>
      <c r="U16" s="297">
        <f t="shared" si="1"/>
        <v>0</v>
      </c>
      <c r="V16" s="298">
        <f t="shared" si="2"/>
        <v>0</v>
      </c>
    </row>
    <row r="17" spans="1:22" s="205" customFormat="1">
      <c r="A17" s="125"/>
      <c r="B17" s="124" t="s">
        <v>70</v>
      </c>
      <c r="C17" s="125"/>
      <c r="D17" s="127"/>
      <c r="E17" s="127"/>
      <c r="F17" s="126"/>
      <c r="G17" s="126"/>
      <c r="H17" s="126"/>
      <c r="I17" s="126"/>
      <c r="J17" s="126"/>
      <c r="K17" s="126"/>
      <c r="L17" s="126"/>
      <c r="M17" s="126"/>
      <c r="N17" s="126"/>
      <c r="O17" s="126"/>
      <c r="P17" s="126"/>
      <c r="Q17" s="126"/>
      <c r="R17" s="297">
        <f t="shared" si="5"/>
        <v>0</v>
      </c>
      <c r="S17" s="358"/>
      <c r="T17" s="358"/>
      <c r="U17" s="297">
        <f t="shared" si="1"/>
        <v>0</v>
      </c>
      <c r="V17" s="298">
        <f t="shared" si="2"/>
        <v>0</v>
      </c>
    </row>
    <row r="18" spans="1:22" s="205" customFormat="1">
      <c r="A18" s="125"/>
      <c r="B18" s="124" t="s">
        <v>102</v>
      </c>
      <c r="C18" s="125"/>
      <c r="D18" s="127"/>
      <c r="E18" s="127"/>
      <c r="F18" s="126"/>
      <c r="G18" s="126"/>
      <c r="H18" s="126"/>
      <c r="I18" s="126"/>
      <c r="J18" s="126"/>
      <c r="K18" s="126"/>
      <c r="L18" s="126"/>
      <c r="M18" s="126"/>
      <c r="N18" s="126"/>
      <c r="O18" s="126"/>
      <c r="P18" s="126"/>
      <c r="Q18" s="126"/>
      <c r="R18" s="297">
        <f t="shared" si="5"/>
        <v>0</v>
      </c>
      <c r="S18" s="358"/>
      <c r="T18" s="358"/>
      <c r="U18" s="297">
        <f t="shared" si="1"/>
        <v>0</v>
      </c>
      <c r="V18" s="298">
        <f t="shared" si="2"/>
        <v>0</v>
      </c>
    </row>
    <row r="19" spans="1:22" s="205" customFormat="1">
      <c r="A19" s="125"/>
      <c r="B19" s="124" t="s">
        <v>21</v>
      </c>
      <c r="C19" s="125"/>
      <c r="D19" s="127"/>
      <c r="E19" s="127"/>
      <c r="F19" s="126"/>
      <c r="G19" s="126"/>
      <c r="H19" s="126"/>
      <c r="I19" s="126"/>
      <c r="J19" s="126"/>
      <c r="K19" s="126"/>
      <c r="L19" s="126"/>
      <c r="M19" s="126"/>
      <c r="N19" s="126"/>
      <c r="O19" s="126"/>
      <c r="P19" s="126"/>
      <c r="Q19" s="126"/>
      <c r="R19" s="297">
        <f t="shared" si="5"/>
        <v>0</v>
      </c>
      <c r="S19" s="358"/>
      <c r="T19" s="358"/>
      <c r="U19" s="297">
        <f t="shared" si="1"/>
        <v>0</v>
      </c>
      <c r="V19" s="298">
        <f t="shared" si="2"/>
        <v>0</v>
      </c>
    </row>
    <row r="20" spans="1:22" s="205" customFormat="1">
      <c r="A20" s="125"/>
      <c r="B20" s="124" t="s">
        <v>52</v>
      </c>
      <c r="C20" s="125"/>
      <c r="D20" s="127"/>
      <c r="E20" s="127"/>
      <c r="F20" s="126"/>
      <c r="G20" s="126"/>
      <c r="H20" s="126"/>
      <c r="I20" s="126"/>
      <c r="J20" s="126"/>
      <c r="K20" s="126"/>
      <c r="L20" s="126"/>
      <c r="M20" s="126"/>
      <c r="N20" s="126"/>
      <c r="O20" s="126"/>
      <c r="P20" s="126"/>
      <c r="Q20" s="126"/>
      <c r="R20" s="297">
        <f t="shared" si="5"/>
        <v>0</v>
      </c>
      <c r="S20" s="358"/>
      <c r="T20" s="358"/>
      <c r="U20" s="297">
        <f t="shared" si="1"/>
        <v>0</v>
      </c>
      <c r="V20" s="298">
        <f t="shared" si="2"/>
        <v>0</v>
      </c>
    </row>
    <row r="21" spans="1:22" s="205" customFormat="1">
      <c r="A21" s="125"/>
      <c r="B21" s="124" t="s">
        <v>23</v>
      </c>
      <c r="C21" s="125"/>
      <c r="D21" s="127"/>
      <c r="E21" s="127"/>
      <c r="F21" s="126"/>
      <c r="G21" s="126"/>
      <c r="H21" s="126"/>
      <c r="I21" s="126"/>
      <c r="J21" s="126"/>
      <c r="K21" s="126"/>
      <c r="L21" s="126"/>
      <c r="M21" s="126"/>
      <c r="N21" s="126"/>
      <c r="O21" s="126"/>
      <c r="P21" s="126"/>
      <c r="Q21" s="126"/>
      <c r="R21" s="297">
        <f t="shared" si="5"/>
        <v>0</v>
      </c>
      <c r="S21" s="358"/>
      <c r="T21" s="358"/>
      <c r="U21" s="297">
        <f t="shared" si="1"/>
        <v>0</v>
      </c>
      <c r="V21" s="298">
        <f t="shared" si="2"/>
        <v>0</v>
      </c>
    </row>
    <row r="22" spans="1:22" s="205" customFormat="1">
      <c r="A22" s="125"/>
      <c r="B22" s="124" t="s">
        <v>3</v>
      </c>
      <c r="C22" s="125"/>
      <c r="D22" s="127"/>
      <c r="E22" s="127"/>
      <c r="F22" s="126"/>
      <c r="G22" s="126"/>
      <c r="H22" s="126"/>
      <c r="I22" s="126"/>
      <c r="J22" s="126"/>
      <c r="K22" s="126"/>
      <c r="L22" s="126"/>
      <c r="M22" s="126"/>
      <c r="N22" s="126"/>
      <c r="O22" s="126"/>
      <c r="P22" s="126"/>
      <c r="Q22" s="126"/>
      <c r="R22" s="297">
        <f t="shared" si="5"/>
        <v>0</v>
      </c>
      <c r="S22" s="358"/>
      <c r="T22" s="358"/>
      <c r="U22" s="297">
        <f t="shared" si="1"/>
        <v>0</v>
      </c>
      <c r="V22" s="298">
        <f t="shared" si="2"/>
        <v>0</v>
      </c>
    </row>
    <row r="23" spans="1:22" s="205" customFormat="1">
      <c r="A23" s="125"/>
      <c r="B23" s="124" t="s">
        <v>3</v>
      </c>
      <c r="C23" s="125"/>
      <c r="D23" s="127"/>
      <c r="E23" s="127"/>
      <c r="F23" s="126"/>
      <c r="G23" s="126"/>
      <c r="H23" s="126"/>
      <c r="I23" s="126"/>
      <c r="J23" s="126"/>
      <c r="K23" s="126"/>
      <c r="L23" s="126"/>
      <c r="M23" s="126"/>
      <c r="N23" s="126"/>
      <c r="O23" s="126"/>
      <c r="P23" s="126"/>
      <c r="Q23" s="126"/>
      <c r="R23" s="297">
        <f t="shared" si="5"/>
        <v>0</v>
      </c>
      <c r="S23" s="358"/>
      <c r="T23" s="358"/>
      <c r="U23" s="297">
        <f t="shared" si="1"/>
        <v>0</v>
      </c>
      <c r="V23" s="298">
        <f t="shared" si="2"/>
        <v>0</v>
      </c>
    </row>
    <row r="24" spans="1:22" s="205" customFormat="1">
      <c r="A24" s="125"/>
      <c r="B24" s="124" t="s">
        <v>3</v>
      </c>
      <c r="C24" s="125"/>
      <c r="D24" s="127"/>
      <c r="E24" s="127"/>
      <c r="F24" s="126"/>
      <c r="G24" s="126"/>
      <c r="H24" s="126"/>
      <c r="I24" s="126"/>
      <c r="J24" s="126"/>
      <c r="K24" s="126"/>
      <c r="L24" s="126"/>
      <c r="M24" s="126"/>
      <c r="N24" s="126"/>
      <c r="O24" s="126"/>
      <c r="P24" s="126"/>
      <c r="Q24" s="126"/>
      <c r="R24" s="297">
        <f t="shared" si="5"/>
        <v>0</v>
      </c>
      <c r="S24" s="358"/>
      <c r="T24" s="358"/>
      <c r="U24" s="297">
        <f t="shared" si="1"/>
        <v>0</v>
      </c>
      <c r="V24" s="298">
        <f t="shared" si="2"/>
        <v>0</v>
      </c>
    </row>
    <row r="25" spans="1:22">
      <c r="A25" s="123"/>
      <c r="B25" s="128" t="s">
        <v>301</v>
      </c>
      <c r="C25" s="129">
        <f>SUBTOTAL(9,C15:C24)</f>
        <v>0</v>
      </c>
      <c r="D25" s="129">
        <f t="shared" ref="D25:T25" si="6">SUBTOTAL(9,D15:D24)</f>
        <v>0</v>
      </c>
      <c r="E25" s="129">
        <f t="shared" si="6"/>
        <v>0</v>
      </c>
      <c r="F25" s="129">
        <f t="shared" si="6"/>
        <v>0</v>
      </c>
      <c r="G25" s="129">
        <f t="shared" si="6"/>
        <v>0</v>
      </c>
      <c r="H25" s="129">
        <f t="shared" si="6"/>
        <v>0</v>
      </c>
      <c r="I25" s="129">
        <f t="shared" si="6"/>
        <v>0</v>
      </c>
      <c r="J25" s="129">
        <f t="shared" si="6"/>
        <v>0</v>
      </c>
      <c r="K25" s="129">
        <f t="shared" si="6"/>
        <v>0</v>
      </c>
      <c r="L25" s="129">
        <f t="shared" si="6"/>
        <v>0</v>
      </c>
      <c r="M25" s="129">
        <f t="shared" si="6"/>
        <v>0</v>
      </c>
      <c r="N25" s="129">
        <f t="shared" si="6"/>
        <v>0</v>
      </c>
      <c r="O25" s="129">
        <f t="shared" si="6"/>
        <v>0</v>
      </c>
      <c r="P25" s="129">
        <f t="shared" si="6"/>
        <v>0</v>
      </c>
      <c r="Q25" s="129">
        <f t="shared" si="6"/>
        <v>0</v>
      </c>
      <c r="R25" s="297">
        <f t="shared" si="5"/>
        <v>0</v>
      </c>
      <c r="S25" s="358">
        <f t="shared" si="6"/>
        <v>0</v>
      </c>
      <c r="T25" s="358">
        <f t="shared" si="6"/>
        <v>0</v>
      </c>
      <c r="U25" s="297">
        <f t="shared" si="1"/>
        <v>0</v>
      </c>
      <c r="V25" s="298">
        <f t="shared" si="2"/>
        <v>0</v>
      </c>
    </row>
    <row r="26" spans="1:22" ht="18">
      <c r="A26" s="294" t="s">
        <v>85</v>
      </c>
      <c r="B26" s="149"/>
      <c r="C26" s="147"/>
      <c r="D26" s="148"/>
      <c r="E26" s="148"/>
      <c r="F26" s="148"/>
      <c r="G26" s="148"/>
      <c r="H26" s="148"/>
      <c r="I26" s="148"/>
      <c r="J26" s="148"/>
      <c r="K26" s="148"/>
      <c r="L26" s="148"/>
      <c r="M26" s="148"/>
      <c r="N26" s="148"/>
      <c r="O26" s="148"/>
      <c r="P26" s="148"/>
      <c r="Q26" s="148"/>
      <c r="R26" s="356"/>
      <c r="S26" s="356"/>
      <c r="T26" s="356"/>
      <c r="U26" s="356"/>
      <c r="V26" s="357"/>
    </row>
    <row r="27" spans="1:22" s="205" customFormat="1">
      <c r="A27" s="125"/>
      <c r="B27" s="124"/>
      <c r="C27" s="125"/>
      <c r="D27" s="126"/>
      <c r="E27" s="126"/>
      <c r="F27" s="126"/>
      <c r="G27" s="126"/>
      <c r="H27" s="126"/>
      <c r="I27" s="126"/>
      <c r="J27" s="126"/>
      <c r="K27" s="126"/>
      <c r="L27" s="126"/>
      <c r="M27" s="126"/>
      <c r="N27" s="126"/>
      <c r="O27" s="126"/>
      <c r="P27" s="126"/>
      <c r="Q27" s="126"/>
      <c r="R27" s="297">
        <f>SUM(F27:Q27)</f>
        <v>0</v>
      </c>
      <c r="S27" s="354"/>
      <c r="T27" s="354"/>
      <c r="U27" s="297">
        <f t="shared" ref="U27:U30" si="7">D27+E27+R27-S27-T27</f>
        <v>0</v>
      </c>
      <c r="V27" s="298">
        <f t="shared" ref="V27:V30" si="8">C27-U27</f>
        <v>0</v>
      </c>
    </row>
    <row r="28" spans="1:22" s="205" customFormat="1">
      <c r="A28" s="125"/>
      <c r="B28" s="124"/>
      <c r="C28" s="125"/>
      <c r="D28" s="126"/>
      <c r="E28" s="126"/>
      <c r="F28" s="126"/>
      <c r="G28" s="126"/>
      <c r="H28" s="126"/>
      <c r="I28" s="126"/>
      <c r="J28" s="126"/>
      <c r="K28" s="126"/>
      <c r="L28" s="126"/>
      <c r="M28" s="126"/>
      <c r="N28" s="126"/>
      <c r="O28" s="126"/>
      <c r="P28" s="126"/>
      <c r="Q28" s="126"/>
      <c r="R28" s="297">
        <f t="shared" ref="R28:R30" si="9">SUM(F28:Q28)</f>
        <v>0</v>
      </c>
      <c r="S28" s="354"/>
      <c r="T28" s="354"/>
      <c r="U28" s="297">
        <f t="shared" si="7"/>
        <v>0</v>
      </c>
      <c r="V28" s="298">
        <f t="shared" si="8"/>
        <v>0</v>
      </c>
    </row>
    <row r="29" spans="1:22" s="205" customFormat="1">
      <c r="A29" s="125"/>
      <c r="B29" s="124"/>
      <c r="C29" s="125"/>
      <c r="D29" s="127"/>
      <c r="E29" s="127"/>
      <c r="F29" s="126"/>
      <c r="G29" s="126"/>
      <c r="H29" s="126"/>
      <c r="I29" s="126"/>
      <c r="J29" s="126"/>
      <c r="K29" s="126"/>
      <c r="L29" s="126"/>
      <c r="M29" s="126"/>
      <c r="N29" s="126"/>
      <c r="O29" s="126"/>
      <c r="P29" s="126"/>
      <c r="Q29" s="126"/>
      <c r="R29" s="297">
        <f t="shared" si="9"/>
        <v>0</v>
      </c>
      <c r="S29" s="354"/>
      <c r="T29" s="354"/>
      <c r="U29" s="297">
        <f t="shared" si="7"/>
        <v>0</v>
      </c>
      <c r="V29" s="298">
        <f t="shared" si="8"/>
        <v>0</v>
      </c>
    </row>
    <row r="30" spans="1:22">
      <c r="A30" s="122"/>
      <c r="B30" s="128" t="s">
        <v>301</v>
      </c>
      <c r="C30" s="129">
        <f>SUBTOTAL(9,C27:C29)</f>
        <v>0</v>
      </c>
      <c r="D30" s="129">
        <f t="shared" ref="D30:T30" si="10">SUBTOTAL(9,D27:D29)</f>
        <v>0</v>
      </c>
      <c r="E30" s="129">
        <f t="shared" si="10"/>
        <v>0</v>
      </c>
      <c r="F30" s="129">
        <f t="shared" si="10"/>
        <v>0</v>
      </c>
      <c r="G30" s="129">
        <f t="shared" si="10"/>
        <v>0</v>
      </c>
      <c r="H30" s="129">
        <f t="shared" si="10"/>
        <v>0</v>
      </c>
      <c r="I30" s="129">
        <f t="shared" si="10"/>
        <v>0</v>
      </c>
      <c r="J30" s="129">
        <f t="shared" si="10"/>
        <v>0</v>
      </c>
      <c r="K30" s="129">
        <f t="shared" si="10"/>
        <v>0</v>
      </c>
      <c r="L30" s="129">
        <f t="shared" si="10"/>
        <v>0</v>
      </c>
      <c r="M30" s="129">
        <f t="shared" si="10"/>
        <v>0</v>
      </c>
      <c r="N30" s="129">
        <f t="shared" si="10"/>
        <v>0</v>
      </c>
      <c r="O30" s="129">
        <f t="shared" si="10"/>
        <v>0</v>
      </c>
      <c r="P30" s="129">
        <f t="shared" si="10"/>
        <v>0</v>
      </c>
      <c r="Q30" s="129">
        <f t="shared" si="10"/>
        <v>0</v>
      </c>
      <c r="R30" s="297">
        <f t="shared" si="9"/>
        <v>0</v>
      </c>
      <c r="S30" s="358">
        <f t="shared" si="10"/>
        <v>0</v>
      </c>
      <c r="T30" s="358">
        <f t="shared" si="10"/>
        <v>0</v>
      </c>
      <c r="U30" s="297">
        <f t="shared" si="7"/>
        <v>0</v>
      </c>
      <c r="V30" s="298">
        <f t="shared" si="8"/>
        <v>0</v>
      </c>
    </row>
    <row r="31" spans="1:22" ht="18">
      <c r="A31" s="294" t="s">
        <v>254</v>
      </c>
      <c r="B31" s="150"/>
      <c r="C31" s="147"/>
      <c r="D31" s="148"/>
      <c r="E31" s="148"/>
      <c r="F31" s="148"/>
      <c r="G31" s="148"/>
      <c r="H31" s="148"/>
      <c r="I31" s="148"/>
      <c r="J31" s="148"/>
      <c r="K31" s="148"/>
      <c r="L31" s="148"/>
      <c r="M31" s="148"/>
      <c r="N31" s="148"/>
      <c r="O31" s="148"/>
      <c r="P31" s="148"/>
      <c r="Q31" s="148"/>
      <c r="R31" s="356"/>
      <c r="S31" s="356"/>
      <c r="T31" s="356"/>
      <c r="U31" s="356"/>
      <c r="V31" s="357"/>
    </row>
    <row r="32" spans="1:22" s="205" customFormat="1">
      <c r="A32" s="125"/>
      <c r="B32" s="124"/>
      <c r="C32" s="125"/>
      <c r="D32" s="126"/>
      <c r="E32" s="126"/>
      <c r="F32" s="126"/>
      <c r="G32" s="126"/>
      <c r="H32" s="126"/>
      <c r="I32" s="126"/>
      <c r="J32" s="126"/>
      <c r="K32" s="126"/>
      <c r="L32" s="126"/>
      <c r="M32" s="126"/>
      <c r="N32" s="126"/>
      <c r="O32" s="126"/>
      <c r="P32" s="126"/>
      <c r="Q32" s="126"/>
      <c r="R32" s="297">
        <f>SUM(F32:Q32)</f>
        <v>0</v>
      </c>
      <c r="S32" s="354"/>
      <c r="T32" s="354"/>
      <c r="U32" s="297">
        <f t="shared" ref="U32:U35" si="11">D32+E32+R32-S32-T32</f>
        <v>0</v>
      </c>
      <c r="V32" s="298">
        <f t="shared" ref="V32:V35" si="12">C32-U32</f>
        <v>0</v>
      </c>
    </row>
    <row r="33" spans="1:22" s="205" customFormat="1">
      <c r="A33" s="125"/>
      <c r="B33" s="124"/>
      <c r="C33" s="125"/>
      <c r="D33" s="126"/>
      <c r="E33" s="126"/>
      <c r="F33" s="126"/>
      <c r="G33" s="126"/>
      <c r="H33" s="126"/>
      <c r="I33" s="126"/>
      <c r="J33" s="126"/>
      <c r="K33" s="126"/>
      <c r="L33" s="126"/>
      <c r="M33" s="126"/>
      <c r="N33" s="126"/>
      <c r="O33" s="126"/>
      <c r="P33" s="126"/>
      <c r="Q33" s="126"/>
      <c r="R33" s="297">
        <f t="shared" ref="R33:R35" si="13">SUM(F33:Q33)</f>
        <v>0</v>
      </c>
      <c r="S33" s="354"/>
      <c r="T33" s="354"/>
      <c r="U33" s="297">
        <f t="shared" si="11"/>
        <v>0</v>
      </c>
      <c r="V33" s="298">
        <f t="shared" si="12"/>
        <v>0</v>
      </c>
    </row>
    <row r="34" spans="1:22" s="205" customFormat="1">
      <c r="A34" s="125"/>
      <c r="B34" s="124"/>
      <c r="C34" s="125"/>
      <c r="D34" s="126"/>
      <c r="E34" s="126"/>
      <c r="F34" s="126"/>
      <c r="G34" s="126"/>
      <c r="H34" s="126"/>
      <c r="I34" s="126"/>
      <c r="J34" s="126"/>
      <c r="K34" s="126"/>
      <c r="L34" s="126"/>
      <c r="M34" s="126"/>
      <c r="N34" s="126"/>
      <c r="O34" s="126"/>
      <c r="P34" s="126"/>
      <c r="Q34" s="126"/>
      <c r="R34" s="297">
        <f t="shared" si="13"/>
        <v>0</v>
      </c>
      <c r="S34" s="354"/>
      <c r="T34" s="354"/>
      <c r="U34" s="297">
        <f t="shared" si="11"/>
        <v>0</v>
      </c>
      <c r="V34" s="298">
        <f t="shared" si="12"/>
        <v>0</v>
      </c>
    </row>
    <row r="35" spans="1:22">
      <c r="A35" s="122"/>
      <c r="B35" s="128" t="s">
        <v>301</v>
      </c>
      <c r="C35" s="129">
        <f>SUBTOTAL(9,C32:C34)</f>
        <v>0</v>
      </c>
      <c r="D35" s="129">
        <f t="shared" ref="D35:T35" si="14">SUBTOTAL(9,D32:D34)</f>
        <v>0</v>
      </c>
      <c r="E35" s="129">
        <f t="shared" si="14"/>
        <v>0</v>
      </c>
      <c r="F35" s="129">
        <f t="shared" si="14"/>
        <v>0</v>
      </c>
      <c r="G35" s="129">
        <f t="shared" si="14"/>
        <v>0</v>
      </c>
      <c r="H35" s="129">
        <f t="shared" si="14"/>
        <v>0</v>
      </c>
      <c r="I35" s="129">
        <f t="shared" si="14"/>
        <v>0</v>
      </c>
      <c r="J35" s="129">
        <f t="shared" si="14"/>
        <v>0</v>
      </c>
      <c r="K35" s="129">
        <f t="shared" si="14"/>
        <v>0</v>
      </c>
      <c r="L35" s="129">
        <f t="shared" si="14"/>
        <v>0</v>
      </c>
      <c r="M35" s="129">
        <f t="shared" si="14"/>
        <v>0</v>
      </c>
      <c r="N35" s="129">
        <f t="shared" si="14"/>
        <v>0</v>
      </c>
      <c r="O35" s="129">
        <f t="shared" si="14"/>
        <v>0</v>
      </c>
      <c r="P35" s="129">
        <f t="shared" si="14"/>
        <v>0</v>
      </c>
      <c r="Q35" s="129">
        <f t="shared" si="14"/>
        <v>0</v>
      </c>
      <c r="R35" s="297">
        <f t="shared" si="13"/>
        <v>0</v>
      </c>
      <c r="S35" s="358">
        <f t="shared" si="14"/>
        <v>0</v>
      </c>
      <c r="T35" s="358">
        <f t="shared" si="14"/>
        <v>0</v>
      </c>
      <c r="U35" s="297">
        <f t="shared" si="11"/>
        <v>0</v>
      </c>
      <c r="V35" s="298">
        <f t="shared" si="12"/>
        <v>0</v>
      </c>
    </row>
    <row r="36" spans="1:22" ht="18">
      <c r="A36" s="294" t="s">
        <v>3</v>
      </c>
      <c r="B36" s="146"/>
      <c r="C36" s="147"/>
      <c r="D36" s="148"/>
      <c r="E36" s="148"/>
      <c r="F36" s="148"/>
      <c r="G36" s="148"/>
      <c r="H36" s="148"/>
      <c r="I36" s="148"/>
      <c r="J36" s="148"/>
      <c r="K36" s="148"/>
      <c r="L36" s="148"/>
      <c r="M36" s="148"/>
      <c r="N36" s="148"/>
      <c r="O36" s="148"/>
      <c r="P36" s="148"/>
      <c r="Q36" s="148"/>
      <c r="R36" s="356"/>
      <c r="S36" s="356"/>
      <c r="T36" s="356"/>
      <c r="U36" s="356"/>
      <c r="V36" s="357"/>
    </row>
    <row r="37" spans="1:22">
      <c r="A37" s="125"/>
      <c r="B37" s="146"/>
      <c r="C37" s="125"/>
      <c r="D37" s="125"/>
      <c r="E37" s="125"/>
      <c r="F37" s="125"/>
      <c r="G37" s="125"/>
      <c r="H37" s="125"/>
      <c r="I37" s="125"/>
      <c r="J37" s="125"/>
      <c r="K37" s="125"/>
      <c r="L37" s="125"/>
      <c r="M37" s="125"/>
      <c r="N37" s="125"/>
      <c r="O37" s="125"/>
      <c r="P37" s="125"/>
      <c r="Q37" s="125"/>
      <c r="R37" s="299">
        <f>SUM(F37:Q37)</f>
        <v>0</v>
      </c>
      <c r="S37" s="360"/>
      <c r="T37" s="360"/>
      <c r="U37" s="297">
        <f t="shared" ref="U37:U41" si="15">D37+E37+R37-S37-T37</f>
        <v>0</v>
      </c>
      <c r="V37" s="298">
        <f t="shared" ref="V37:V41" si="16">C37-U37</f>
        <v>0</v>
      </c>
    </row>
    <row r="38" spans="1:22">
      <c r="A38" s="125"/>
      <c r="B38" s="146"/>
      <c r="C38" s="125"/>
      <c r="D38" s="125"/>
      <c r="E38" s="125"/>
      <c r="F38" s="125"/>
      <c r="G38" s="125"/>
      <c r="H38" s="125"/>
      <c r="I38" s="125"/>
      <c r="J38" s="125"/>
      <c r="K38" s="125"/>
      <c r="L38" s="125"/>
      <c r="M38" s="125"/>
      <c r="N38" s="125"/>
      <c r="O38" s="125"/>
      <c r="P38" s="125"/>
      <c r="Q38" s="125"/>
      <c r="R38" s="299">
        <f t="shared" ref="R38:R41" si="17">SUM(F38:Q38)</f>
        <v>0</v>
      </c>
      <c r="S38" s="360"/>
      <c r="T38" s="360"/>
      <c r="U38" s="297">
        <f t="shared" si="15"/>
        <v>0</v>
      </c>
      <c r="V38" s="298">
        <f t="shared" si="16"/>
        <v>0</v>
      </c>
    </row>
    <row r="39" spans="1:22">
      <c r="A39" s="125"/>
      <c r="B39" s="146"/>
      <c r="C39" s="125"/>
      <c r="D39" s="125"/>
      <c r="E39" s="125"/>
      <c r="F39" s="125"/>
      <c r="G39" s="125"/>
      <c r="H39" s="125"/>
      <c r="I39" s="125"/>
      <c r="J39" s="125"/>
      <c r="K39" s="125"/>
      <c r="L39" s="125"/>
      <c r="M39" s="125"/>
      <c r="N39" s="125"/>
      <c r="O39" s="125"/>
      <c r="P39" s="125"/>
      <c r="Q39" s="125"/>
      <c r="R39" s="299">
        <f t="shared" si="17"/>
        <v>0</v>
      </c>
      <c r="S39" s="360"/>
      <c r="T39" s="360"/>
      <c r="U39" s="297">
        <f t="shared" si="15"/>
        <v>0</v>
      </c>
      <c r="V39" s="298">
        <f t="shared" si="16"/>
        <v>0</v>
      </c>
    </row>
    <row r="40" spans="1:22" s="205" customFormat="1">
      <c r="A40" s="125"/>
      <c r="B40" s="124"/>
      <c r="C40" s="125"/>
      <c r="D40" s="125"/>
      <c r="E40" s="125"/>
      <c r="F40" s="125"/>
      <c r="G40" s="125"/>
      <c r="H40" s="125"/>
      <c r="I40" s="125"/>
      <c r="J40" s="125"/>
      <c r="K40" s="125"/>
      <c r="L40" s="125"/>
      <c r="M40" s="125"/>
      <c r="N40" s="125"/>
      <c r="O40" s="125"/>
      <c r="P40" s="125"/>
      <c r="Q40" s="125"/>
      <c r="R40" s="299">
        <f t="shared" si="17"/>
        <v>0</v>
      </c>
      <c r="S40" s="360"/>
      <c r="T40" s="360"/>
      <c r="U40" s="297">
        <f t="shared" si="15"/>
        <v>0</v>
      </c>
      <c r="V40" s="298">
        <f t="shared" si="16"/>
        <v>0</v>
      </c>
    </row>
    <row r="41" spans="1:22">
      <c r="A41" s="123"/>
      <c r="B41" s="128" t="s">
        <v>301</v>
      </c>
      <c r="C41" s="129">
        <f>SUBTOTAL(9,C37:C40)</f>
        <v>0</v>
      </c>
      <c r="D41" s="129">
        <f t="shared" ref="D41:T41" si="18">SUBTOTAL(9,D37:D40)</f>
        <v>0</v>
      </c>
      <c r="E41" s="129">
        <f t="shared" si="18"/>
        <v>0</v>
      </c>
      <c r="F41" s="129">
        <f t="shared" si="18"/>
        <v>0</v>
      </c>
      <c r="G41" s="129">
        <f t="shared" si="18"/>
        <v>0</v>
      </c>
      <c r="H41" s="129">
        <f t="shared" si="18"/>
        <v>0</v>
      </c>
      <c r="I41" s="129">
        <f t="shared" si="18"/>
        <v>0</v>
      </c>
      <c r="J41" s="129">
        <f t="shared" si="18"/>
        <v>0</v>
      </c>
      <c r="K41" s="129">
        <f t="shared" si="18"/>
        <v>0</v>
      </c>
      <c r="L41" s="129">
        <f t="shared" si="18"/>
        <v>0</v>
      </c>
      <c r="M41" s="129">
        <f t="shared" si="18"/>
        <v>0</v>
      </c>
      <c r="N41" s="129">
        <f t="shared" si="18"/>
        <v>0</v>
      </c>
      <c r="O41" s="129">
        <f t="shared" si="18"/>
        <v>0</v>
      </c>
      <c r="P41" s="129">
        <f t="shared" si="18"/>
        <v>0</v>
      </c>
      <c r="Q41" s="129">
        <f t="shared" si="18"/>
        <v>0</v>
      </c>
      <c r="R41" s="299">
        <f t="shared" si="17"/>
        <v>0</v>
      </c>
      <c r="S41" s="358">
        <f t="shared" si="18"/>
        <v>0</v>
      </c>
      <c r="T41" s="358">
        <f t="shared" si="18"/>
        <v>0</v>
      </c>
      <c r="U41" s="297">
        <f t="shared" si="15"/>
        <v>0</v>
      </c>
      <c r="V41" s="298">
        <f t="shared" si="16"/>
        <v>0</v>
      </c>
    </row>
    <row r="42" spans="1:22">
      <c r="A42" s="295" t="s">
        <v>75</v>
      </c>
      <c r="B42" s="151"/>
      <c r="C42" s="296">
        <f>SUBTOTAL(9,C5:C41)</f>
        <v>0</v>
      </c>
      <c r="D42" s="296">
        <f t="shared" ref="D42:T42" si="19">SUBTOTAL(9,D5:D41)</f>
        <v>0</v>
      </c>
      <c r="E42" s="296">
        <f t="shared" si="19"/>
        <v>0</v>
      </c>
      <c r="F42" s="296">
        <f t="shared" si="19"/>
        <v>0</v>
      </c>
      <c r="G42" s="296">
        <f t="shared" si="19"/>
        <v>0</v>
      </c>
      <c r="H42" s="296">
        <f t="shared" si="19"/>
        <v>0</v>
      </c>
      <c r="I42" s="296">
        <f t="shared" si="19"/>
        <v>0</v>
      </c>
      <c r="J42" s="296">
        <f t="shared" si="19"/>
        <v>0</v>
      </c>
      <c r="K42" s="296">
        <f t="shared" si="19"/>
        <v>0</v>
      </c>
      <c r="L42" s="296">
        <f t="shared" si="19"/>
        <v>0</v>
      </c>
      <c r="M42" s="296">
        <f t="shared" si="19"/>
        <v>0</v>
      </c>
      <c r="N42" s="296">
        <f t="shared" si="19"/>
        <v>0</v>
      </c>
      <c r="O42" s="296">
        <f t="shared" si="19"/>
        <v>0</v>
      </c>
      <c r="P42" s="296">
        <f t="shared" si="19"/>
        <v>0</v>
      </c>
      <c r="Q42" s="296">
        <f t="shared" si="19"/>
        <v>0</v>
      </c>
      <c r="R42" s="296">
        <f>R10+R13+R25+R30+R35+R41</f>
        <v>0</v>
      </c>
      <c r="S42" s="296">
        <f t="shared" si="19"/>
        <v>0</v>
      </c>
      <c r="T42" s="296">
        <f t="shared" si="19"/>
        <v>0</v>
      </c>
      <c r="U42" s="296">
        <f>U10+U13+U25+U30+U35+U41</f>
        <v>0</v>
      </c>
      <c r="V42" s="296">
        <f>V10+V13+V25+V30+V35+V41</f>
        <v>0</v>
      </c>
    </row>
    <row r="43" spans="1:22">
      <c r="A43" s="49" t="s">
        <v>179</v>
      </c>
      <c r="B43" s="130"/>
      <c r="C43" s="131">
        <f>R42</f>
        <v>0</v>
      </c>
      <c r="D43" s="130"/>
      <c r="E43" s="130"/>
      <c r="F43" s="130"/>
      <c r="G43" s="130"/>
      <c r="H43" s="130"/>
      <c r="I43" s="130"/>
      <c r="J43" s="130"/>
      <c r="K43" s="130"/>
      <c r="L43" s="130"/>
      <c r="M43" s="131"/>
      <c r="N43" s="130"/>
      <c r="O43" s="132"/>
      <c r="P43" s="130"/>
      <c r="Q43" s="130"/>
      <c r="R43" s="130"/>
      <c r="S43" s="130" t="s">
        <v>103</v>
      </c>
      <c r="T43" s="217"/>
      <c r="U43" s="39">
        <v>0</v>
      </c>
      <c r="V43" s="38"/>
    </row>
    <row r="44" spans="1:22">
      <c r="A44" s="49" t="s">
        <v>180</v>
      </c>
      <c r="B44" s="130"/>
      <c r="C44" s="131">
        <f>S42</f>
        <v>0</v>
      </c>
      <c r="D44" s="130"/>
      <c r="E44" s="130"/>
      <c r="F44" s="130"/>
      <c r="G44" s="130"/>
      <c r="H44" s="130"/>
      <c r="I44" s="130"/>
      <c r="J44" s="130"/>
      <c r="K44" s="130"/>
      <c r="L44" s="130"/>
      <c r="M44" s="130"/>
      <c r="N44" s="130"/>
      <c r="O44" s="130"/>
      <c r="P44" s="130"/>
      <c r="Q44" s="130"/>
      <c r="R44" s="130"/>
      <c r="S44" s="133" t="s">
        <v>255</v>
      </c>
      <c r="T44" s="218"/>
      <c r="U44" s="300">
        <f>U43-U42</f>
        <v>0</v>
      </c>
    </row>
    <row r="45" spans="1:22">
      <c r="A45" s="49" t="s">
        <v>181</v>
      </c>
      <c r="B45" s="130"/>
      <c r="C45" s="39">
        <f>C43-C44</f>
        <v>0</v>
      </c>
      <c r="D45" s="130"/>
      <c r="E45" s="130"/>
      <c r="F45" s="130"/>
      <c r="G45" s="130"/>
      <c r="H45" s="130"/>
      <c r="I45" s="130"/>
      <c r="J45" s="130"/>
      <c r="K45" s="130"/>
      <c r="L45" s="130"/>
      <c r="M45" s="130"/>
      <c r="N45" s="130"/>
      <c r="O45" s="130"/>
      <c r="P45" s="130"/>
      <c r="Q45" s="130"/>
      <c r="R45" s="130"/>
      <c r="S45" s="134"/>
      <c r="T45" s="135"/>
      <c r="U45" s="136"/>
    </row>
    <row r="46" spans="1:22">
      <c r="S46" s="13"/>
      <c r="T46" s="13"/>
      <c r="U46" s="32"/>
    </row>
    <row r="47" spans="1:22">
      <c r="S47" s="13"/>
      <c r="T47" s="13"/>
      <c r="U47" s="32"/>
      <c r="V47" s="38"/>
    </row>
    <row r="48" spans="1:22">
      <c r="S48" s="33"/>
      <c r="T48" s="33"/>
      <c r="U48" s="34"/>
    </row>
    <row r="49" spans="19:21">
      <c r="S49" s="13"/>
      <c r="T49" s="13"/>
      <c r="U49" s="35"/>
    </row>
    <row r="50" spans="19:21">
      <c r="S50" s="13"/>
      <c r="T50" s="13"/>
      <c r="U50" s="35"/>
    </row>
    <row r="51" spans="19:21">
      <c r="S51" s="13"/>
      <c r="T51" s="13"/>
      <c r="U51" s="35"/>
    </row>
    <row r="52" spans="19:21">
      <c r="S52" s="13"/>
      <c r="T52" s="13"/>
      <c r="U52" s="35"/>
    </row>
    <row r="53" spans="19:21">
      <c r="S53" s="33"/>
      <c r="T53" s="33"/>
      <c r="U53" s="34"/>
    </row>
    <row r="54" spans="19:21">
      <c r="S54" s="33"/>
      <c r="T54" s="33"/>
      <c r="U54" s="34"/>
    </row>
    <row r="55" spans="19:21">
      <c r="S55" s="13"/>
      <c r="T55" s="13"/>
      <c r="U55" s="36"/>
    </row>
    <row r="56" spans="19:21">
      <c r="S56" s="13"/>
      <c r="T56" s="13"/>
      <c r="U56" s="36"/>
    </row>
    <row r="57" spans="19:21">
      <c r="S57" s="33"/>
      <c r="T57" s="33"/>
      <c r="U57" s="34"/>
    </row>
  </sheetData>
  <sheetProtection insertRows="0" deleteRows="0" sort="0"/>
  <mergeCells count="1">
    <mergeCell ref="A2:V2"/>
  </mergeCells>
  <dataValidations count="2">
    <dataValidation type="decimal" allowBlank="1" showInputMessage="1" showErrorMessage="1" errorTitle="Oops" error="Oops. Please enter a number." sqref="C5:Q9 C37:Q40 C15:Q24 C32:Q34 C27:Q29 S5:T8">
      <formula1>0</formula1>
      <formula2>1000000</formula2>
    </dataValidation>
    <dataValidation allowBlank="1" showInputMessage="1" showErrorMessage="1" promptTitle="FORMULA" prompt="Are you sure you want to change a formula?" sqref="U5:U8 V5:V8 R5:R8"/>
  </dataValidations>
  <hyperlinks>
    <hyperlink ref="A1" location="Instructions!A16" display="HELP"/>
  </hyperlinks>
  <printOptions horizontalCentered="1"/>
  <pageMargins left="0.70866141732283472" right="0.70866141732283472" top="0.74803149606299213" bottom="0.74803149606299213" header="0.31496062992125984" footer="0.31496062992125984"/>
  <pageSetup paperSize="9" scale="49" fitToHeight="5" orientation="landscape" horizontalDpi="0" verticalDpi="0" r:id="rId1"/>
  <headerFooter>
    <oddFooter>&amp;C&amp;P&amp;R&amp;"Kristen ITC,Regular"&amp;10&amp;K03+000frugalandthriving.com.au</oddFooter>
  </headerFooter>
  <ignoredErrors>
    <ignoredError sqref="R10 R13 R25 R30 R35 R41:R42" formula="1"/>
  </ignoredErrors>
  <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O28"/>
  <sheetViews>
    <sheetView showGridLines="0" zoomScale="88" zoomScaleNormal="88" workbookViewId="0">
      <pane ySplit="3" topLeftCell="A4" activePane="bottomLeft" state="frozen"/>
      <selection pane="bottomLeft"/>
    </sheetView>
  </sheetViews>
  <sheetFormatPr defaultRowHeight="15.75"/>
  <cols>
    <col min="1" max="1" width="25.28515625" style="15" customWidth="1"/>
    <col min="2" max="2" width="12.85546875" style="15" bestFit="1" customWidth="1"/>
    <col min="3" max="3" width="14" style="15" bestFit="1" customWidth="1"/>
    <col min="4" max="4" width="11" style="15" bestFit="1" customWidth="1"/>
    <col min="5" max="5" width="9.5703125" style="15" bestFit="1" customWidth="1"/>
    <col min="6" max="6" width="11.7109375" style="15" customWidth="1"/>
    <col min="7" max="7" width="10.28515625" style="15" customWidth="1"/>
    <col min="8" max="8" width="10.85546875" style="15" customWidth="1"/>
    <col min="9" max="9" width="11.85546875" style="15" bestFit="1" customWidth="1"/>
    <col min="10" max="10" width="16" style="15" bestFit="1" customWidth="1"/>
    <col min="11" max="11" width="13" style="15" bestFit="1" customWidth="1"/>
    <col min="12" max="12" width="15.5703125" style="15" bestFit="1" customWidth="1"/>
    <col min="13" max="13" width="15.42578125" style="15" bestFit="1" customWidth="1"/>
    <col min="14" max="14" width="9.42578125" style="15" bestFit="1" customWidth="1"/>
    <col min="15" max="15" width="13.140625" style="15" bestFit="1" customWidth="1"/>
    <col min="16" max="256" width="9.140625" style="15"/>
    <col min="257" max="257" width="41.140625" style="15" customWidth="1"/>
    <col min="258" max="269" width="11.140625" style="15" bestFit="1" customWidth="1"/>
    <col min="270" max="270" width="12.28515625" style="15" bestFit="1" customWidth="1"/>
    <col min="271" max="512" width="9.140625" style="15"/>
    <col min="513" max="513" width="41.140625" style="15" customWidth="1"/>
    <col min="514" max="525" width="11.140625" style="15" bestFit="1" customWidth="1"/>
    <col min="526" max="526" width="12.28515625" style="15" bestFit="1" customWidth="1"/>
    <col min="527" max="768" width="9.140625" style="15"/>
    <col min="769" max="769" width="41.140625" style="15" customWidth="1"/>
    <col min="770" max="781" width="11.140625" style="15" bestFit="1" customWidth="1"/>
    <col min="782" max="782" width="12.28515625" style="15" bestFit="1" customWidth="1"/>
    <col min="783" max="1024" width="9.140625" style="15"/>
    <col min="1025" max="1025" width="41.140625" style="15" customWidth="1"/>
    <col min="1026" max="1037" width="11.140625" style="15" bestFit="1" customWidth="1"/>
    <col min="1038" max="1038" width="12.28515625" style="15" bestFit="1" customWidth="1"/>
    <col min="1039" max="1280" width="9.140625" style="15"/>
    <col min="1281" max="1281" width="41.140625" style="15" customWidth="1"/>
    <col min="1282" max="1293" width="11.140625" style="15" bestFit="1" customWidth="1"/>
    <col min="1294" max="1294" width="12.28515625" style="15" bestFit="1" customWidth="1"/>
    <col min="1295" max="1536" width="9.140625" style="15"/>
    <col min="1537" max="1537" width="41.140625" style="15" customWidth="1"/>
    <col min="1538" max="1549" width="11.140625" style="15" bestFit="1" customWidth="1"/>
    <col min="1550" max="1550" width="12.28515625" style="15" bestFit="1" customWidth="1"/>
    <col min="1551" max="1792" width="9.140625" style="15"/>
    <col min="1793" max="1793" width="41.140625" style="15" customWidth="1"/>
    <col min="1794" max="1805" width="11.140625" style="15" bestFit="1" customWidth="1"/>
    <col min="1806" max="1806" width="12.28515625" style="15" bestFit="1" customWidth="1"/>
    <col min="1807" max="2048" width="9.140625" style="15"/>
    <col min="2049" max="2049" width="41.140625" style="15" customWidth="1"/>
    <col min="2050" max="2061" width="11.140625" style="15" bestFit="1" customWidth="1"/>
    <col min="2062" max="2062" width="12.28515625" style="15" bestFit="1" customWidth="1"/>
    <col min="2063" max="2304" width="9.140625" style="15"/>
    <col min="2305" max="2305" width="41.140625" style="15" customWidth="1"/>
    <col min="2306" max="2317" width="11.140625" style="15" bestFit="1" customWidth="1"/>
    <col min="2318" max="2318" width="12.28515625" style="15" bestFit="1" customWidth="1"/>
    <col min="2319" max="2560" width="9.140625" style="15"/>
    <col min="2561" max="2561" width="41.140625" style="15" customWidth="1"/>
    <col min="2562" max="2573" width="11.140625" style="15" bestFit="1" customWidth="1"/>
    <col min="2574" max="2574" width="12.28515625" style="15" bestFit="1" customWidth="1"/>
    <col min="2575" max="2816" width="9.140625" style="15"/>
    <col min="2817" max="2817" width="41.140625" style="15" customWidth="1"/>
    <col min="2818" max="2829" width="11.140625" style="15" bestFit="1" customWidth="1"/>
    <col min="2830" max="2830" width="12.28515625" style="15" bestFit="1" customWidth="1"/>
    <col min="2831" max="3072" width="9.140625" style="15"/>
    <col min="3073" max="3073" width="41.140625" style="15" customWidth="1"/>
    <col min="3074" max="3085" width="11.140625" style="15" bestFit="1" customWidth="1"/>
    <col min="3086" max="3086" width="12.28515625" style="15" bestFit="1" customWidth="1"/>
    <col min="3087" max="3328" width="9.140625" style="15"/>
    <col min="3329" max="3329" width="41.140625" style="15" customWidth="1"/>
    <col min="3330" max="3341" width="11.140625" style="15" bestFit="1" customWidth="1"/>
    <col min="3342" max="3342" width="12.28515625" style="15" bestFit="1" customWidth="1"/>
    <col min="3343" max="3584" width="9.140625" style="15"/>
    <col min="3585" max="3585" width="41.140625" style="15" customWidth="1"/>
    <col min="3586" max="3597" width="11.140625" style="15" bestFit="1" customWidth="1"/>
    <col min="3598" max="3598" width="12.28515625" style="15" bestFit="1" customWidth="1"/>
    <col min="3599" max="3840" width="9.140625" style="15"/>
    <col min="3841" max="3841" width="41.140625" style="15" customWidth="1"/>
    <col min="3842" max="3853" width="11.140625" style="15" bestFit="1" customWidth="1"/>
    <col min="3854" max="3854" width="12.28515625" style="15" bestFit="1" customWidth="1"/>
    <col min="3855" max="4096" width="9.140625" style="15"/>
    <col min="4097" max="4097" width="41.140625" style="15" customWidth="1"/>
    <col min="4098" max="4109" width="11.140625" style="15" bestFit="1" customWidth="1"/>
    <col min="4110" max="4110" width="12.28515625" style="15" bestFit="1" customWidth="1"/>
    <col min="4111" max="4352" width="9.140625" style="15"/>
    <col min="4353" max="4353" width="41.140625" style="15" customWidth="1"/>
    <col min="4354" max="4365" width="11.140625" style="15" bestFit="1" customWidth="1"/>
    <col min="4366" max="4366" width="12.28515625" style="15" bestFit="1" customWidth="1"/>
    <col min="4367" max="4608" width="9.140625" style="15"/>
    <col min="4609" max="4609" width="41.140625" style="15" customWidth="1"/>
    <col min="4610" max="4621" width="11.140625" style="15" bestFit="1" customWidth="1"/>
    <col min="4622" max="4622" width="12.28515625" style="15" bestFit="1" customWidth="1"/>
    <col min="4623" max="4864" width="9.140625" style="15"/>
    <col min="4865" max="4865" width="41.140625" style="15" customWidth="1"/>
    <col min="4866" max="4877" width="11.140625" style="15" bestFit="1" customWidth="1"/>
    <col min="4878" max="4878" width="12.28515625" style="15" bestFit="1" customWidth="1"/>
    <col min="4879" max="5120" width="9.140625" style="15"/>
    <col min="5121" max="5121" width="41.140625" style="15" customWidth="1"/>
    <col min="5122" max="5133" width="11.140625" style="15" bestFit="1" customWidth="1"/>
    <col min="5134" max="5134" width="12.28515625" style="15" bestFit="1" customWidth="1"/>
    <col min="5135" max="5376" width="9.140625" style="15"/>
    <col min="5377" max="5377" width="41.140625" style="15" customWidth="1"/>
    <col min="5378" max="5389" width="11.140625" style="15" bestFit="1" customWidth="1"/>
    <col min="5390" max="5390" width="12.28515625" style="15" bestFit="1" customWidth="1"/>
    <col min="5391" max="5632" width="9.140625" style="15"/>
    <col min="5633" max="5633" width="41.140625" style="15" customWidth="1"/>
    <col min="5634" max="5645" width="11.140625" style="15" bestFit="1" customWidth="1"/>
    <col min="5646" max="5646" width="12.28515625" style="15" bestFit="1" customWidth="1"/>
    <col min="5647" max="5888" width="9.140625" style="15"/>
    <col min="5889" max="5889" width="41.140625" style="15" customWidth="1"/>
    <col min="5890" max="5901" width="11.140625" style="15" bestFit="1" customWidth="1"/>
    <col min="5902" max="5902" width="12.28515625" style="15" bestFit="1" customWidth="1"/>
    <col min="5903" max="6144" width="9.140625" style="15"/>
    <col min="6145" max="6145" width="41.140625" style="15" customWidth="1"/>
    <col min="6146" max="6157" width="11.140625" style="15" bestFit="1" customWidth="1"/>
    <col min="6158" max="6158" width="12.28515625" style="15" bestFit="1" customWidth="1"/>
    <col min="6159" max="6400" width="9.140625" style="15"/>
    <col min="6401" max="6401" width="41.140625" style="15" customWidth="1"/>
    <col min="6402" max="6413" width="11.140625" style="15" bestFit="1" customWidth="1"/>
    <col min="6414" max="6414" width="12.28515625" style="15" bestFit="1" customWidth="1"/>
    <col min="6415" max="6656" width="9.140625" style="15"/>
    <col min="6657" max="6657" width="41.140625" style="15" customWidth="1"/>
    <col min="6658" max="6669" width="11.140625" style="15" bestFit="1" customWidth="1"/>
    <col min="6670" max="6670" width="12.28515625" style="15" bestFit="1" customWidth="1"/>
    <col min="6671" max="6912" width="9.140625" style="15"/>
    <col min="6913" max="6913" width="41.140625" style="15" customWidth="1"/>
    <col min="6914" max="6925" width="11.140625" style="15" bestFit="1" customWidth="1"/>
    <col min="6926" max="6926" width="12.28515625" style="15" bestFit="1" customWidth="1"/>
    <col min="6927" max="7168" width="9.140625" style="15"/>
    <col min="7169" max="7169" width="41.140625" style="15" customWidth="1"/>
    <col min="7170" max="7181" width="11.140625" style="15" bestFit="1" customWidth="1"/>
    <col min="7182" max="7182" width="12.28515625" style="15" bestFit="1" customWidth="1"/>
    <col min="7183" max="7424" width="9.140625" style="15"/>
    <col min="7425" max="7425" width="41.140625" style="15" customWidth="1"/>
    <col min="7426" max="7437" width="11.140625" style="15" bestFit="1" customWidth="1"/>
    <col min="7438" max="7438" width="12.28515625" style="15" bestFit="1" customWidth="1"/>
    <col min="7439" max="7680" width="9.140625" style="15"/>
    <col min="7681" max="7681" width="41.140625" style="15" customWidth="1"/>
    <col min="7682" max="7693" width="11.140625" style="15" bestFit="1" customWidth="1"/>
    <col min="7694" max="7694" width="12.28515625" style="15" bestFit="1" customWidth="1"/>
    <col min="7695" max="7936" width="9.140625" style="15"/>
    <col min="7937" max="7937" width="41.140625" style="15" customWidth="1"/>
    <col min="7938" max="7949" width="11.140625" style="15" bestFit="1" customWidth="1"/>
    <col min="7950" max="7950" width="12.28515625" style="15" bestFit="1" customWidth="1"/>
    <col min="7951" max="8192" width="9.140625" style="15"/>
    <col min="8193" max="8193" width="41.140625" style="15" customWidth="1"/>
    <col min="8194" max="8205" width="11.140625" style="15" bestFit="1" customWidth="1"/>
    <col min="8206" max="8206" width="12.28515625" style="15" bestFit="1" customWidth="1"/>
    <col min="8207" max="8448" width="9.140625" style="15"/>
    <col min="8449" max="8449" width="41.140625" style="15" customWidth="1"/>
    <col min="8450" max="8461" width="11.140625" style="15" bestFit="1" customWidth="1"/>
    <col min="8462" max="8462" width="12.28515625" style="15" bestFit="1" customWidth="1"/>
    <col min="8463" max="8704" width="9.140625" style="15"/>
    <col min="8705" max="8705" width="41.140625" style="15" customWidth="1"/>
    <col min="8706" max="8717" width="11.140625" style="15" bestFit="1" customWidth="1"/>
    <col min="8718" max="8718" width="12.28515625" style="15" bestFit="1" customWidth="1"/>
    <col min="8719" max="8960" width="9.140625" style="15"/>
    <col min="8961" max="8961" width="41.140625" style="15" customWidth="1"/>
    <col min="8962" max="8973" width="11.140625" style="15" bestFit="1" customWidth="1"/>
    <col min="8974" max="8974" width="12.28515625" style="15" bestFit="1" customWidth="1"/>
    <col min="8975" max="9216" width="9.140625" style="15"/>
    <col min="9217" max="9217" width="41.140625" style="15" customWidth="1"/>
    <col min="9218" max="9229" width="11.140625" style="15" bestFit="1" customWidth="1"/>
    <col min="9230" max="9230" width="12.28515625" style="15" bestFit="1" customWidth="1"/>
    <col min="9231" max="9472" width="9.140625" style="15"/>
    <col min="9473" max="9473" width="41.140625" style="15" customWidth="1"/>
    <col min="9474" max="9485" width="11.140625" style="15" bestFit="1" customWidth="1"/>
    <col min="9486" max="9486" width="12.28515625" style="15" bestFit="1" customWidth="1"/>
    <col min="9487" max="9728" width="9.140625" style="15"/>
    <col min="9729" max="9729" width="41.140625" style="15" customWidth="1"/>
    <col min="9730" max="9741" width="11.140625" style="15" bestFit="1" customWidth="1"/>
    <col min="9742" max="9742" width="12.28515625" style="15" bestFit="1" customWidth="1"/>
    <col min="9743" max="9984" width="9.140625" style="15"/>
    <col min="9985" max="9985" width="41.140625" style="15" customWidth="1"/>
    <col min="9986" max="9997" width="11.140625" style="15" bestFit="1" customWidth="1"/>
    <col min="9998" max="9998" width="12.28515625" style="15" bestFit="1" customWidth="1"/>
    <col min="9999" max="10240" width="9.140625" style="15"/>
    <col min="10241" max="10241" width="41.140625" style="15" customWidth="1"/>
    <col min="10242" max="10253" width="11.140625" style="15" bestFit="1" customWidth="1"/>
    <col min="10254" max="10254" width="12.28515625" style="15" bestFit="1" customWidth="1"/>
    <col min="10255" max="10496" width="9.140625" style="15"/>
    <col min="10497" max="10497" width="41.140625" style="15" customWidth="1"/>
    <col min="10498" max="10509" width="11.140625" style="15" bestFit="1" customWidth="1"/>
    <col min="10510" max="10510" width="12.28515625" style="15" bestFit="1" customWidth="1"/>
    <col min="10511" max="10752" width="9.140625" style="15"/>
    <col min="10753" max="10753" width="41.140625" style="15" customWidth="1"/>
    <col min="10754" max="10765" width="11.140625" style="15" bestFit="1" customWidth="1"/>
    <col min="10766" max="10766" width="12.28515625" style="15" bestFit="1" customWidth="1"/>
    <col min="10767" max="11008" width="9.140625" style="15"/>
    <col min="11009" max="11009" width="41.140625" style="15" customWidth="1"/>
    <col min="11010" max="11021" width="11.140625" style="15" bestFit="1" customWidth="1"/>
    <col min="11022" max="11022" width="12.28515625" style="15" bestFit="1" customWidth="1"/>
    <col min="11023" max="11264" width="9.140625" style="15"/>
    <col min="11265" max="11265" width="41.140625" style="15" customWidth="1"/>
    <col min="11266" max="11277" width="11.140625" style="15" bestFit="1" customWidth="1"/>
    <col min="11278" max="11278" width="12.28515625" style="15" bestFit="1" customWidth="1"/>
    <col min="11279" max="11520" width="9.140625" style="15"/>
    <col min="11521" max="11521" width="41.140625" style="15" customWidth="1"/>
    <col min="11522" max="11533" width="11.140625" style="15" bestFit="1" customWidth="1"/>
    <col min="11534" max="11534" width="12.28515625" style="15" bestFit="1" customWidth="1"/>
    <col min="11535" max="11776" width="9.140625" style="15"/>
    <col min="11777" max="11777" width="41.140625" style="15" customWidth="1"/>
    <col min="11778" max="11789" width="11.140625" style="15" bestFit="1" customWidth="1"/>
    <col min="11790" max="11790" width="12.28515625" style="15" bestFit="1" customWidth="1"/>
    <col min="11791" max="12032" width="9.140625" style="15"/>
    <col min="12033" max="12033" width="41.140625" style="15" customWidth="1"/>
    <col min="12034" max="12045" width="11.140625" style="15" bestFit="1" customWidth="1"/>
    <col min="12046" max="12046" width="12.28515625" style="15" bestFit="1" customWidth="1"/>
    <col min="12047" max="12288" width="9.140625" style="15"/>
    <col min="12289" max="12289" width="41.140625" style="15" customWidth="1"/>
    <col min="12290" max="12301" width="11.140625" style="15" bestFit="1" customWidth="1"/>
    <col min="12302" max="12302" width="12.28515625" style="15" bestFit="1" customWidth="1"/>
    <col min="12303" max="12544" width="9.140625" style="15"/>
    <col min="12545" max="12545" width="41.140625" style="15" customWidth="1"/>
    <col min="12546" max="12557" width="11.140625" style="15" bestFit="1" customWidth="1"/>
    <col min="12558" max="12558" width="12.28515625" style="15" bestFit="1" customWidth="1"/>
    <col min="12559" max="12800" width="9.140625" style="15"/>
    <col min="12801" max="12801" width="41.140625" style="15" customWidth="1"/>
    <col min="12802" max="12813" width="11.140625" style="15" bestFit="1" customWidth="1"/>
    <col min="12814" max="12814" width="12.28515625" style="15" bestFit="1" customWidth="1"/>
    <col min="12815" max="13056" width="9.140625" style="15"/>
    <col min="13057" max="13057" width="41.140625" style="15" customWidth="1"/>
    <col min="13058" max="13069" width="11.140625" style="15" bestFit="1" customWidth="1"/>
    <col min="13070" max="13070" width="12.28515625" style="15" bestFit="1" customWidth="1"/>
    <col min="13071" max="13312" width="9.140625" style="15"/>
    <col min="13313" max="13313" width="41.140625" style="15" customWidth="1"/>
    <col min="13314" max="13325" width="11.140625" style="15" bestFit="1" customWidth="1"/>
    <col min="13326" max="13326" width="12.28515625" style="15" bestFit="1" customWidth="1"/>
    <col min="13327" max="13568" width="9.140625" style="15"/>
    <col min="13569" max="13569" width="41.140625" style="15" customWidth="1"/>
    <col min="13570" max="13581" width="11.140625" style="15" bestFit="1" customWidth="1"/>
    <col min="13582" max="13582" width="12.28515625" style="15" bestFit="1" customWidth="1"/>
    <col min="13583" max="13824" width="9.140625" style="15"/>
    <col min="13825" max="13825" width="41.140625" style="15" customWidth="1"/>
    <col min="13826" max="13837" width="11.140625" style="15" bestFit="1" customWidth="1"/>
    <col min="13838" max="13838" width="12.28515625" style="15" bestFit="1" customWidth="1"/>
    <col min="13839" max="14080" width="9.140625" style="15"/>
    <col min="14081" max="14081" width="41.140625" style="15" customWidth="1"/>
    <col min="14082" max="14093" width="11.140625" style="15" bestFit="1" customWidth="1"/>
    <col min="14094" max="14094" width="12.28515625" style="15" bestFit="1" customWidth="1"/>
    <col min="14095" max="14336" width="9.140625" style="15"/>
    <col min="14337" max="14337" width="41.140625" style="15" customWidth="1"/>
    <col min="14338" max="14349" width="11.140625" style="15" bestFit="1" customWidth="1"/>
    <col min="14350" max="14350" width="12.28515625" style="15" bestFit="1" customWidth="1"/>
    <col min="14351" max="14592" width="9.140625" style="15"/>
    <col min="14593" max="14593" width="41.140625" style="15" customWidth="1"/>
    <col min="14594" max="14605" width="11.140625" style="15" bestFit="1" customWidth="1"/>
    <col min="14606" max="14606" width="12.28515625" style="15" bestFit="1" customWidth="1"/>
    <col min="14607" max="14848" width="9.140625" style="15"/>
    <col min="14849" max="14849" width="41.140625" style="15" customWidth="1"/>
    <col min="14850" max="14861" width="11.140625" style="15" bestFit="1" customWidth="1"/>
    <col min="14862" max="14862" width="12.28515625" style="15" bestFit="1" customWidth="1"/>
    <col min="14863" max="15104" width="9.140625" style="15"/>
    <col min="15105" max="15105" width="41.140625" style="15" customWidth="1"/>
    <col min="15106" max="15117" width="11.140625" style="15" bestFit="1" customWidth="1"/>
    <col min="15118" max="15118" width="12.28515625" style="15" bestFit="1" customWidth="1"/>
    <col min="15119" max="15360" width="9.140625" style="15"/>
    <col min="15361" max="15361" width="41.140625" style="15" customWidth="1"/>
    <col min="15362" max="15373" width="11.140625" style="15" bestFit="1" customWidth="1"/>
    <col min="15374" max="15374" width="12.28515625" style="15" bestFit="1" customWidth="1"/>
    <col min="15375" max="15616" width="9.140625" style="15"/>
    <col min="15617" max="15617" width="41.140625" style="15" customWidth="1"/>
    <col min="15618" max="15629" width="11.140625" style="15" bestFit="1" customWidth="1"/>
    <col min="15630" max="15630" width="12.28515625" style="15" bestFit="1" customWidth="1"/>
    <col min="15631" max="15872" width="9.140625" style="15"/>
    <col min="15873" max="15873" width="41.140625" style="15" customWidth="1"/>
    <col min="15874" max="15885" width="11.140625" style="15" bestFit="1" customWidth="1"/>
    <col min="15886" max="15886" width="12.28515625" style="15" bestFit="1" customWidth="1"/>
    <col min="15887" max="16128" width="9.140625" style="15"/>
    <col min="16129" max="16129" width="41.140625" style="15" customWidth="1"/>
    <col min="16130" max="16141" width="11.140625" style="15" bestFit="1" customWidth="1"/>
    <col min="16142" max="16142" width="12.28515625" style="15" bestFit="1" customWidth="1"/>
    <col min="16143" max="16384" width="9.140625" style="15"/>
  </cols>
  <sheetData>
    <row r="1" spans="1:15" ht="27.75" customHeight="1">
      <c r="A1" s="237" t="s">
        <v>237</v>
      </c>
    </row>
    <row r="2" spans="1:15" ht="26.25" customHeight="1">
      <c r="A2" s="320" t="s">
        <v>239</v>
      </c>
      <c r="B2" s="320"/>
      <c r="C2" s="320"/>
      <c r="D2" s="320"/>
      <c r="E2" s="320"/>
      <c r="F2" s="320"/>
      <c r="G2" s="320"/>
      <c r="H2" s="320"/>
      <c r="I2" s="320"/>
      <c r="J2" s="320"/>
      <c r="K2" s="320"/>
      <c r="L2" s="320"/>
      <c r="M2" s="320"/>
      <c r="N2" s="320"/>
      <c r="O2" s="320"/>
    </row>
    <row r="3" spans="1:15" ht="19.5">
      <c r="A3" s="232"/>
      <c r="B3" s="165" t="s">
        <v>4</v>
      </c>
      <c r="C3" s="165" t="s">
        <v>5</v>
      </c>
      <c r="D3" s="165" t="s">
        <v>6</v>
      </c>
      <c r="E3" s="165" t="s">
        <v>7</v>
      </c>
      <c r="F3" s="165" t="s">
        <v>8</v>
      </c>
      <c r="G3" s="165" t="s">
        <v>9</v>
      </c>
      <c r="H3" s="165" t="s">
        <v>10</v>
      </c>
      <c r="I3" s="165" t="s">
        <v>11</v>
      </c>
      <c r="J3" s="165" t="s">
        <v>12</v>
      </c>
      <c r="K3" s="165" t="s">
        <v>13</v>
      </c>
      <c r="L3" s="165" t="s">
        <v>14</v>
      </c>
      <c r="M3" s="165" t="s">
        <v>15</v>
      </c>
      <c r="N3" s="165" t="s">
        <v>75</v>
      </c>
      <c r="O3" s="233" t="s">
        <v>172</v>
      </c>
    </row>
    <row r="4" spans="1:15" s="16" customFormat="1" ht="16.5">
      <c r="A4" s="219" t="s">
        <v>82</v>
      </c>
      <c r="B4" s="238"/>
      <c r="C4" s="220">
        <f>B26</f>
        <v>0</v>
      </c>
      <c r="D4" s="220">
        <f>C26</f>
        <v>0</v>
      </c>
      <c r="E4" s="220">
        <f t="shared" ref="E4:M4" si="0">D26</f>
        <v>0</v>
      </c>
      <c r="F4" s="220">
        <f t="shared" si="0"/>
        <v>0</v>
      </c>
      <c r="G4" s="220">
        <f t="shared" si="0"/>
        <v>0</v>
      </c>
      <c r="H4" s="220">
        <f t="shared" si="0"/>
        <v>0</v>
      </c>
      <c r="I4" s="220">
        <f t="shared" si="0"/>
        <v>0</v>
      </c>
      <c r="J4" s="220">
        <f t="shared" si="0"/>
        <v>0</v>
      </c>
      <c r="K4" s="220">
        <f t="shared" si="0"/>
        <v>0</v>
      </c>
      <c r="L4" s="220">
        <f t="shared" si="0"/>
        <v>0</v>
      </c>
      <c r="M4" s="220">
        <f t="shared" si="0"/>
        <v>0</v>
      </c>
      <c r="N4" s="220"/>
      <c r="O4" s="221"/>
    </row>
    <row r="5" spans="1:15" ht="18">
      <c r="A5" s="222" t="s">
        <v>78</v>
      </c>
      <c r="B5" s="234"/>
      <c r="C5" s="235"/>
      <c r="D5" s="235"/>
      <c r="E5" s="235"/>
      <c r="F5" s="235"/>
      <c r="G5" s="235"/>
      <c r="H5" s="235"/>
      <c r="I5" s="235"/>
      <c r="J5" s="235"/>
      <c r="K5" s="235"/>
      <c r="L5" s="235"/>
      <c r="M5" s="235"/>
      <c r="N5" s="235"/>
      <c r="O5" s="236"/>
    </row>
    <row r="6" spans="1:15">
      <c r="A6" s="223" t="s">
        <v>256</v>
      </c>
      <c r="B6" s="223">
        <f>Budget!C13</f>
        <v>0</v>
      </c>
      <c r="C6" s="223">
        <f>Budget!D13</f>
        <v>0</v>
      </c>
      <c r="D6" s="223">
        <f>Budget!E13</f>
        <v>0</v>
      </c>
      <c r="E6" s="223">
        <f>Budget!F13</f>
        <v>0</v>
      </c>
      <c r="F6" s="223">
        <f>Budget!G13</f>
        <v>0</v>
      </c>
      <c r="G6" s="223">
        <f>Budget!H13</f>
        <v>0</v>
      </c>
      <c r="H6" s="223">
        <f>Budget!I13</f>
        <v>0</v>
      </c>
      <c r="I6" s="223">
        <f>Budget!J13</f>
        <v>0</v>
      </c>
      <c r="J6" s="223">
        <f>Budget!K13</f>
        <v>0</v>
      </c>
      <c r="K6" s="223">
        <f>Budget!L13</f>
        <v>0</v>
      </c>
      <c r="L6" s="223">
        <f>Budget!M13</f>
        <v>0</v>
      </c>
      <c r="M6" s="223">
        <f>Budget!N13</f>
        <v>0</v>
      </c>
      <c r="N6" s="290">
        <f>SUM(B6:M6)</f>
        <v>0</v>
      </c>
      <c r="O6" s="291">
        <f>AVERAGE(B6:D6)</f>
        <v>0</v>
      </c>
    </row>
    <row r="7" spans="1:15" s="17" customFormat="1" ht="18">
      <c r="A7" s="224" t="s">
        <v>75</v>
      </c>
      <c r="B7" s="225">
        <f t="shared" ref="B7:M7" si="1">SUM(B6:B6)</f>
        <v>0</v>
      </c>
      <c r="C7" s="225">
        <f t="shared" si="1"/>
        <v>0</v>
      </c>
      <c r="D7" s="225">
        <f t="shared" si="1"/>
        <v>0</v>
      </c>
      <c r="E7" s="225">
        <f t="shared" si="1"/>
        <v>0</v>
      </c>
      <c r="F7" s="225">
        <f t="shared" si="1"/>
        <v>0</v>
      </c>
      <c r="G7" s="225">
        <f t="shared" si="1"/>
        <v>0</v>
      </c>
      <c r="H7" s="225">
        <f t="shared" si="1"/>
        <v>0</v>
      </c>
      <c r="I7" s="225">
        <f t="shared" si="1"/>
        <v>0</v>
      </c>
      <c r="J7" s="225">
        <f t="shared" si="1"/>
        <v>0</v>
      </c>
      <c r="K7" s="225">
        <f t="shared" si="1"/>
        <v>0</v>
      </c>
      <c r="L7" s="225">
        <f t="shared" si="1"/>
        <v>0</v>
      </c>
      <c r="M7" s="225">
        <f t="shared" si="1"/>
        <v>0</v>
      </c>
      <c r="N7" s="225">
        <f t="shared" ref="N7:N22" si="2">SUM(B7:M7)</f>
        <v>0</v>
      </c>
      <c r="O7" s="226">
        <f>AVERAGE(B7:D7)</f>
        <v>0</v>
      </c>
    </row>
    <row r="8" spans="1:15" ht="18">
      <c r="A8" s="227" t="s">
        <v>79</v>
      </c>
      <c r="B8" s="234"/>
      <c r="C8" s="235"/>
      <c r="D8" s="235"/>
      <c r="E8" s="235"/>
      <c r="F8" s="235"/>
      <c r="G8" s="235"/>
      <c r="H8" s="235"/>
      <c r="I8" s="235"/>
      <c r="J8" s="235"/>
      <c r="K8" s="235"/>
      <c r="L8" s="235"/>
      <c r="M8" s="235"/>
      <c r="N8" s="235"/>
      <c r="O8" s="236"/>
    </row>
    <row r="9" spans="1:15" s="241" customFormat="1">
      <c r="A9" s="239" t="str">
        <f>Budget!A14</f>
        <v>Home Expenses</v>
      </c>
      <c r="B9" s="240">
        <f>Budget!C21</f>
        <v>0</v>
      </c>
      <c r="C9" s="240">
        <f>Budget!D21</f>
        <v>0</v>
      </c>
      <c r="D9" s="240">
        <f>Budget!E21</f>
        <v>0</v>
      </c>
      <c r="E9" s="240">
        <f>Budget!F21</f>
        <v>0</v>
      </c>
      <c r="F9" s="240">
        <f>Budget!G21</f>
        <v>0</v>
      </c>
      <c r="G9" s="240">
        <f>Budget!H21</f>
        <v>0</v>
      </c>
      <c r="H9" s="240">
        <f>Budget!I21</f>
        <v>0</v>
      </c>
      <c r="I9" s="240">
        <f>Budget!J21</f>
        <v>0</v>
      </c>
      <c r="J9" s="240">
        <f>Budget!K21</f>
        <v>0</v>
      </c>
      <c r="K9" s="240">
        <f>Budget!L21</f>
        <v>0</v>
      </c>
      <c r="L9" s="240">
        <f>Budget!M21</f>
        <v>0</v>
      </c>
      <c r="M9" s="240">
        <f>Budget!N21</f>
        <v>0</v>
      </c>
      <c r="N9" s="292">
        <f t="shared" si="2"/>
        <v>0</v>
      </c>
      <c r="O9" s="293">
        <f>AVERAGE(B9:M9)</f>
        <v>0</v>
      </c>
    </row>
    <row r="10" spans="1:15" s="241" customFormat="1">
      <c r="A10" s="239" t="str">
        <f>Budget!A22</f>
        <v>Groceries</v>
      </c>
      <c r="B10" s="240">
        <f>Budget!C32</f>
        <v>0</v>
      </c>
      <c r="C10" s="240">
        <f>Budget!D32</f>
        <v>0</v>
      </c>
      <c r="D10" s="240">
        <f>Budget!E32</f>
        <v>0</v>
      </c>
      <c r="E10" s="240">
        <f>Budget!F32</f>
        <v>0</v>
      </c>
      <c r="F10" s="240">
        <f>Budget!G32</f>
        <v>0</v>
      </c>
      <c r="G10" s="240">
        <f>Budget!H32</f>
        <v>0</v>
      </c>
      <c r="H10" s="240">
        <f>Budget!I32</f>
        <v>0</v>
      </c>
      <c r="I10" s="240">
        <f>Budget!J32</f>
        <v>0</v>
      </c>
      <c r="J10" s="240">
        <f>Budget!K32</f>
        <v>0</v>
      </c>
      <c r="K10" s="240">
        <f>Budget!L32</f>
        <v>0</v>
      </c>
      <c r="L10" s="240">
        <f>Budget!M32</f>
        <v>0</v>
      </c>
      <c r="M10" s="240">
        <f>Budget!N32</f>
        <v>0</v>
      </c>
      <c r="N10" s="292">
        <f>SUM(B10:M10)</f>
        <v>0</v>
      </c>
      <c r="O10" s="293">
        <f t="shared" ref="O10:O24" si="3">AVERAGE(B10:M10)</f>
        <v>0</v>
      </c>
    </row>
    <row r="11" spans="1:15" s="241" customFormat="1">
      <c r="A11" s="239" t="str">
        <f>Budget!A33</f>
        <v>Bills</v>
      </c>
      <c r="B11" s="240">
        <f>Budget!C40</f>
        <v>0</v>
      </c>
      <c r="C11" s="240">
        <f>Budget!D40</f>
        <v>0</v>
      </c>
      <c r="D11" s="240">
        <f>Budget!E40</f>
        <v>0</v>
      </c>
      <c r="E11" s="240">
        <f>Budget!F40</f>
        <v>0</v>
      </c>
      <c r="F11" s="240">
        <f>Budget!G40</f>
        <v>0</v>
      </c>
      <c r="G11" s="240">
        <f>Budget!H40</f>
        <v>0</v>
      </c>
      <c r="H11" s="240">
        <f>Budget!I40</f>
        <v>0</v>
      </c>
      <c r="I11" s="240">
        <f>Budget!J40</f>
        <v>0</v>
      </c>
      <c r="J11" s="240">
        <f>Budget!K40</f>
        <v>0</v>
      </c>
      <c r="K11" s="240">
        <f>Budget!L40</f>
        <v>0</v>
      </c>
      <c r="L11" s="240">
        <f>Budget!M40</f>
        <v>0</v>
      </c>
      <c r="M11" s="240">
        <f>Budget!N40</f>
        <v>0</v>
      </c>
      <c r="N11" s="292">
        <f t="shared" si="2"/>
        <v>0</v>
      </c>
      <c r="O11" s="293">
        <f t="shared" si="3"/>
        <v>0</v>
      </c>
    </row>
    <row r="12" spans="1:15" s="241" customFormat="1">
      <c r="A12" s="239" t="str">
        <f>Budget!A41</f>
        <v>Entertainment</v>
      </c>
      <c r="B12" s="240">
        <f>Budget!C48</f>
        <v>0</v>
      </c>
      <c r="C12" s="240">
        <f>Budget!D48</f>
        <v>0</v>
      </c>
      <c r="D12" s="240">
        <f>Budget!E48</f>
        <v>0</v>
      </c>
      <c r="E12" s="240">
        <f>Budget!F48</f>
        <v>0</v>
      </c>
      <c r="F12" s="240">
        <f>Budget!G48</f>
        <v>0</v>
      </c>
      <c r="G12" s="240">
        <f>Budget!H48</f>
        <v>0</v>
      </c>
      <c r="H12" s="240">
        <f>Budget!I48</f>
        <v>0</v>
      </c>
      <c r="I12" s="240">
        <f>Budget!J48</f>
        <v>0</v>
      </c>
      <c r="J12" s="240">
        <f>Budget!K48</f>
        <v>0</v>
      </c>
      <c r="K12" s="240">
        <f>Budget!L48</f>
        <v>0</v>
      </c>
      <c r="L12" s="240">
        <f>Budget!M48</f>
        <v>0</v>
      </c>
      <c r="M12" s="240">
        <f>Budget!N48</f>
        <v>0</v>
      </c>
      <c r="N12" s="292">
        <f t="shared" si="2"/>
        <v>0</v>
      </c>
      <c r="O12" s="293">
        <f t="shared" si="3"/>
        <v>0</v>
      </c>
    </row>
    <row r="13" spans="1:15" s="241" customFormat="1">
      <c r="A13" s="239" t="str">
        <f>Budget!A49</f>
        <v>Work</v>
      </c>
      <c r="B13" s="242">
        <f>Budget!C54</f>
        <v>0</v>
      </c>
      <c r="C13" s="242">
        <f>Budget!D54</f>
        <v>0</v>
      </c>
      <c r="D13" s="242">
        <f>Budget!E54</f>
        <v>0</v>
      </c>
      <c r="E13" s="242">
        <f>Budget!F54</f>
        <v>0</v>
      </c>
      <c r="F13" s="242">
        <f>Budget!G54</f>
        <v>0</v>
      </c>
      <c r="G13" s="242">
        <f>Budget!H54</f>
        <v>0</v>
      </c>
      <c r="H13" s="242">
        <f>Budget!I54</f>
        <v>0</v>
      </c>
      <c r="I13" s="242">
        <f>Budget!J54</f>
        <v>0</v>
      </c>
      <c r="J13" s="242">
        <f>Budget!K54</f>
        <v>0</v>
      </c>
      <c r="K13" s="242">
        <f>Budget!L54</f>
        <v>0</v>
      </c>
      <c r="L13" s="242">
        <f>Budget!M54</f>
        <v>0</v>
      </c>
      <c r="M13" s="242">
        <f>Budget!N54</f>
        <v>0</v>
      </c>
      <c r="N13" s="292">
        <f t="shared" si="2"/>
        <v>0</v>
      </c>
      <c r="O13" s="293">
        <f t="shared" si="3"/>
        <v>0</v>
      </c>
    </row>
    <row r="14" spans="1:15" s="241" customFormat="1">
      <c r="A14" s="239" t="str">
        <f>Budget!A55</f>
        <v>Car Expenses</v>
      </c>
      <c r="B14" s="242">
        <f>Budget!C64</f>
        <v>0</v>
      </c>
      <c r="C14" s="242">
        <f>Budget!D64</f>
        <v>0</v>
      </c>
      <c r="D14" s="242">
        <f>Budget!E64</f>
        <v>0</v>
      </c>
      <c r="E14" s="242">
        <f>Budget!F64</f>
        <v>0</v>
      </c>
      <c r="F14" s="242">
        <f>Budget!G64</f>
        <v>0</v>
      </c>
      <c r="G14" s="242">
        <f>Budget!H64</f>
        <v>0</v>
      </c>
      <c r="H14" s="242">
        <f>Budget!I64</f>
        <v>0</v>
      </c>
      <c r="I14" s="242">
        <f>Budget!J64</f>
        <v>0</v>
      </c>
      <c r="J14" s="242">
        <f>Budget!K64</f>
        <v>0</v>
      </c>
      <c r="K14" s="242">
        <f>Budget!L64</f>
        <v>0</v>
      </c>
      <c r="L14" s="242">
        <f>Budget!M64</f>
        <v>0</v>
      </c>
      <c r="M14" s="242">
        <f>Budget!N64</f>
        <v>0</v>
      </c>
      <c r="N14" s="292">
        <f t="shared" si="2"/>
        <v>0</v>
      </c>
      <c r="O14" s="293">
        <f t="shared" si="3"/>
        <v>0</v>
      </c>
    </row>
    <row r="15" spans="1:15" s="241" customFormat="1">
      <c r="A15" s="239" t="str">
        <f>Budget!A65</f>
        <v>Clothing</v>
      </c>
      <c r="B15" s="242">
        <f>Budget!C74</f>
        <v>0</v>
      </c>
      <c r="C15" s="242">
        <f>Budget!D74</f>
        <v>0</v>
      </c>
      <c r="D15" s="242">
        <f>Budget!E74</f>
        <v>0</v>
      </c>
      <c r="E15" s="242">
        <f>Budget!F74</f>
        <v>0</v>
      </c>
      <c r="F15" s="242">
        <f>Budget!G74</f>
        <v>0</v>
      </c>
      <c r="G15" s="242">
        <f>Budget!H74</f>
        <v>0</v>
      </c>
      <c r="H15" s="242">
        <f>Budget!I74</f>
        <v>0</v>
      </c>
      <c r="I15" s="242">
        <f>Budget!J74</f>
        <v>0</v>
      </c>
      <c r="J15" s="242">
        <f>Budget!K74</f>
        <v>0</v>
      </c>
      <c r="K15" s="242">
        <f>Budget!L74</f>
        <v>0</v>
      </c>
      <c r="L15" s="242">
        <f>Budget!M74</f>
        <v>0</v>
      </c>
      <c r="M15" s="242">
        <f>Budget!N74</f>
        <v>0</v>
      </c>
      <c r="N15" s="292">
        <f t="shared" si="2"/>
        <v>0</v>
      </c>
      <c r="O15" s="293">
        <f t="shared" si="3"/>
        <v>0</v>
      </c>
    </row>
    <row r="16" spans="1:15" s="241" customFormat="1">
      <c r="A16" s="239" t="str">
        <f>Budget!A75</f>
        <v>Recreation</v>
      </c>
      <c r="B16" s="242">
        <f>Budget!C85</f>
        <v>0</v>
      </c>
      <c r="C16" s="242">
        <f>Budget!D85</f>
        <v>0</v>
      </c>
      <c r="D16" s="242">
        <f>Budget!E85</f>
        <v>0</v>
      </c>
      <c r="E16" s="242">
        <f>Budget!F85</f>
        <v>0</v>
      </c>
      <c r="F16" s="242">
        <f>Budget!G85</f>
        <v>0</v>
      </c>
      <c r="G16" s="242">
        <f>Budget!H85</f>
        <v>0</v>
      </c>
      <c r="H16" s="242">
        <f>Budget!I85</f>
        <v>0</v>
      </c>
      <c r="I16" s="242">
        <f>Budget!J85</f>
        <v>0</v>
      </c>
      <c r="J16" s="242">
        <f>Budget!K85</f>
        <v>0</v>
      </c>
      <c r="K16" s="242">
        <f>Budget!L85</f>
        <v>0</v>
      </c>
      <c r="L16" s="242">
        <f>Budget!M85</f>
        <v>0</v>
      </c>
      <c r="M16" s="242">
        <f>Budget!N85</f>
        <v>0</v>
      </c>
      <c r="N16" s="292">
        <f t="shared" si="2"/>
        <v>0</v>
      </c>
      <c r="O16" s="293">
        <f t="shared" si="3"/>
        <v>0</v>
      </c>
    </row>
    <row r="17" spans="1:15" s="241" customFormat="1">
      <c r="A17" s="239" t="str">
        <f>Budget!A86</f>
        <v>Personal/Health</v>
      </c>
      <c r="B17" s="242">
        <f>Budget!C101</f>
        <v>0</v>
      </c>
      <c r="C17" s="242">
        <f>Budget!D101</f>
        <v>0</v>
      </c>
      <c r="D17" s="242">
        <f>Budget!E101</f>
        <v>0</v>
      </c>
      <c r="E17" s="242">
        <f>Budget!F101</f>
        <v>0</v>
      </c>
      <c r="F17" s="242">
        <f>Budget!G101</f>
        <v>0</v>
      </c>
      <c r="G17" s="242">
        <f>Budget!H101</f>
        <v>0</v>
      </c>
      <c r="H17" s="242">
        <f>Budget!I101</f>
        <v>0</v>
      </c>
      <c r="I17" s="242">
        <f>Budget!J101</f>
        <v>0</v>
      </c>
      <c r="J17" s="242">
        <f>Budget!K101</f>
        <v>0</v>
      </c>
      <c r="K17" s="242">
        <f>Budget!L101</f>
        <v>0</v>
      </c>
      <c r="L17" s="242">
        <f>Budget!M101</f>
        <v>0</v>
      </c>
      <c r="M17" s="242">
        <f>Budget!N101</f>
        <v>0</v>
      </c>
      <c r="N17" s="292">
        <f t="shared" si="2"/>
        <v>0</v>
      </c>
      <c r="O17" s="293">
        <f t="shared" si="3"/>
        <v>0</v>
      </c>
    </row>
    <row r="18" spans="1:15" s="241" customFormat="1">
      <c r="A18" s="239" t="str">
        <f>Budget!A102</f>
        <v>Household Consumables</v>
      </c>
      <c r="B18" s="242">
        <f>Budget!C111</f>
        <v>0</v>
      </c>
      <c r="C18" s="242">
        <f>Budget!D111</f>
        <v>0</v>
      </c>
      <c r="D18" s="242">
        <f>Budget!E111</f>
        <v>0</v>
      </c>
      <c r="E18" s="242">
        <f>Budget!F111</f>
        <v>0</v>
      </c>
      <c r="F18" s="242">
        <f>Budget!G111</f>
        <v>0</v>
      </c>
      <c r="G18" s="242">
        <f>Budget!H111</f>
        <v>0</v>
      </c>
      <c r="H18" s="242">
        <f>Budget!I111</f>
        <v>0</v>
      </c>
      <c r="I18" s="242">
        <f>Budget!J111</f>
        <v>0</v>
      </c>
      <c r="J18" s="242">
        <f>Budget!K111</f>
        <v>0</v>
      </c>
      <c r="K18" s="242">
        <f>Budget!L111</f>
        <v>0</v>
      </c>
      <c r="L18" s="242">
        <f>Budget!M111</f>
        <v>0</v>
      </c>
      <c r="M18" s="242">
        <f>Budget!N111</f>
        <v>0</v>
      </c>
      <c r="N18" s="292">
        <f t="shared" si="2"/>
        <v>0</v>
      </c>
      <c r="O18" s="293">
        <f t="shared" si="3"/>
        <v>0</v>
      </c>
    </row>
    <row r="19" spans="1:15" s="241" customFormat="1">
      <c r="A19" s="239" t="str">
        <f>Budget!A112</f>
        <v>Study</v>
      </c>
      <c r="B19" s="242">
        <f>Budget!C120</f>
        <v>0</v>
      </c>
      <c r="C19" s="242">
        <f>Budget!D120</f>
        <v>0</v>
      </c>
      <c r="D19" s="242">
        <f>Budget!E120</f>
        <v>0</v>
      </c>
      <c r="E19" s="242">
        <f>Budget!F120</f>
        <v>0</v>
      </c>
      <c r="F19" s="242">
        <f>Budget!G120</f>
        <v>0</v>
      </c>
      <c r="G19" s="242">
        <f>Budget!H120</f>
        <v>0</v>
      </c>
      <c r="H19" s="242">
        <f>Budget!I120</f>
        <v>0</v>
      </c>
      <c r="I19" s="242">
        <f>Budget!J120</f>
        <v>0</v>
      </c>
      <c r="J19" s="242">
        <f>Budget!K120</f>
        <v>0</v>
      </c>
      <c r="K19" s="242">
        <f>Budget!L120</f>
        <v>0</v>
      </c>
      <c r="L19" s="242">
        <f>Budget!M120</f>
        <v>0</v>
      </c>
      <c r="M19" s="242">
        <f>Budget!N120</f>
        <v>0</v>
      </c>
      <c r="N19" s="292">
        <f t="shared" si="2"/>
        <v>0</v>
      </c>
      <c r="O19" s="293">
        <f t="shared" si="3"/>
        <v>0</v>
      </c>
    </row>
    <row r="20" spans="1:15" s="241" customFormat="1">
      <c r="A20" s="239" t="str">
        <f>Budget!A121</f>
        <v>Gifts</v>
      </c>
      <c r="B20" s="242">
        <f>Budget!C127</f>
        <v>0</v>
      </c>
      <c r="C20" s="242">
        <f>Budget!D127</f>
        <v>0</v>
      </c>
      <c r="D20" s="242">
        <f>Budget!E127</f>
        <v>0</v>
      </c>
      <c r="E20" s="242">
        <f>Budget!F127</f>
        <v>0</v>
      </c>
      <c r="F20" s="242">
        <f>Budget!G127</f>
        <v>0</v>
      </c>
      <c r="G20" s="242">
        <f>Budget!H127</f>
        <v>0</v>
      </c>
      <c r="H20" s="242">
        <f>Budget!I127</f>
        <v>0</v>
      </c>
      <c r="I20" s="242">
        <f>Budget!J127</f>
        <v>0</v>
      </c>
      <c r="J20" s="242">
        <f>Budget!K127</f>
        <v>0</v>
      </c>
      <c r="K20" s="242">
        <f>Budget!L127</f>
        <v>0</v>
      </c>
      <c r="L20" s="242">
        <f>Budget!M127</f>
        <v>0</v>
      </c>
      <c r="M20" s="242">
        <f>Budget!N127</f>
        <v>0</v>
      </c>
      <c r="N20" s="292">
        <f t="shared" si="2"/>
        <v>0</v>
      </c>
      <c r="O20" s="293">
        <f t="shared" si="3"/>
        <v>0</v>
      </c>
    </row>
    <row r="21" spans="1:15" s="241" customFormat="1">
      <c r="A21" s="239" t="str">
        <f>Budget!A128</f>
        <v>Holidays/ Travel</v>
      </c>
      <c r="B21" s="242">
        <f>Budget!C135</f>
        <v>0</v>
      </c>
      <c r="C21" s="242">
        <f>Budget!D135</f>
        <v>0</v>
      </c>
      <c r="D21" s="242">
        <f>Budget!E135</f>
        <v>0</v>
      </c>
      <c r="E21" s="242">
        <f>Budget!F135</f>
        <v>0</v>
      </c>
      <c r="F21" s="242">
        <f>Budget!G135</f>
        <v>0</v>
      </c>
      <c r="G21" s="242">
        <f>Budget!H135</f>
        <v>0</v>
      </c>
      <c r="H21" s="242">
        <f>Budget!I135</f>
        <v>0</v>
      </c>
      <c r="I21" s="242">
        <f>Budget!J135</f>
        <v>0</v>
      </c>
      <c r="J21" s="242">
        <f>Budget!K135</f>
        <v>0</v>
      </c>
      <c r="K21" s="242">
        <f>Budget!L135</f>
        <v>0</v>
      </c>
      <c r="L21" s="242">
        <f>Budget!M135</f>
        <v>0</v>
      </c>
      <c r="M21" s="242">
        <f>Budget!N135</f>
        <v>0</v>
      </c>
      <c r="N21" s="292">
        <f t="shared" si="2"/>
        <v>0</v>
      </c>
      <c r="O21" s="293">
        <f t="shared" si="3"/>
        <v>0</v>
      </c>
    </row>
    <row r="22" spans="1:15" s="241" customFormat="1">
      <c r="A22" s="239" t="str">
        <f>Budget!A136</f>
        <v>Finance</v>
      </c>
      <c r="B22" s="242">
        <f>Budget!C142</f>
        <v>0</v>
      </c>
      <c r="C22" s="242">
        <f>Budget!D142</f>
        <v>0</v>
      </c>
      <c r="D22" s="242">
        <f>Budget!E142</f>
        <v>0</v>
      </c>
      <c r="E22" s="242">
        <f>Budget!F142</f>
        <v>0</v>
      </c>
      <c r="F22" s="242">
        <f>Budget!G142</f>
        <v>0</v>
      </c>
      <c r="G22" s="242">
        <f>Budget!H142</f>
        <v>0</v>
      </c>
      <c r="H22" s="242">
        <f>Budget!I142</f>
        <v>0</v>
      </c>
      <c r="I22" s="242">
        <f>Budget!J142</f>
        <v>0</v>
      </c>
      <c r="J22" s="242">
        <f>Budget!K142</f>
        <v>0</v>
      </c>
      <c r="K22" s="242">
        <f>Budget!L142</f>
        <v>0</v>
      </c>
      <c r="L22" s="242">
        <f>Budget!M142</f>
        <v>0</v>
      </c>
      <c r="M22" s="242">
        <f>Budget!N142</f>
        <v>0</v>
      </c>
      <c r="N22" s="292">
        <f t="shared" si="2"/>
        <v>0</v>
      </c>
      <c r="O22" s="293">
        <f t="shared" si="3"/>
        <v>0</v>
      </c>
    </row>
    <row r="23" spans="1:15" s="241" customFormat="1">
      <c r="A23" s="239" t="str">
        <f>Budget!A143</f>
        <v>Investments</v>
      </c>
      <c r="B23" s="242">
        <f>Budget!C148</f>
        <v>0</v>
      </c>
      <c r="C23" s="242">
        <f>Budget!D148</f>
        <v>0</v>
      </c>
      <c r="D23" s="242">
        <f>Budget!E148</f>
        <v>0</v>
      </c>
      <c r="E23" s="242">
        <f>Budget!F148</f>
        <v>0</v>
      </c>
      <c r="F23" s="242">
        <f>Budget!G148</f>
        <v>0</v>
      </c>
      <c r="G23" s="242">
        <f>Budget!H148</f>
        <v>0</v>
      </c>
      <c r="H23" s="242">
        <f>Budget!I148</f>
        <v>0</v>
      </c>
      <c r="I23" s="242">
        <f>Budget!J148</f>
        <v>0</v>
      </c>
      <c r="J23" s="242">
        <f>Budget!K148</f>
        <v>0</v>
      </c>
      <c r="K23" s="242">
        <f>Budget!L148</f>
        <v>0</v>
      </c>
      <c r="L23" s="242">
        <f>Budget!M148</f>
        <v>0</v>
      </c>
      <c r="M23" s="242">
        <f>Budget!N148</f>
        <v>0</v>
      </c>
      <c r="N23" s="292">
        <f>SUM(B23:M23)</f>
        <v>0</v>
      </c>
      <c r="O23" s="293">
        <f t="shared" si="3"/>
        <v>0</v>
      </c>
    </row>
    <row r="24" spans="1:15" s="241" customFormat="1">
      <c r="A24" s="241" t="str">
        <f>Budget!A149</f>
        <v>Custom Category</v>
      </c>
      <c r="B24" s="284">
        <f>Budget!C156</f>
        <v>0</v>
      </c>
      <c r="C24" s="284">
        <f>Budget!D156</f>
        <v>0</v>
      </c>
      <c r="D24" s="284">
        <f>Budget!E156</f>
        <v>0</v>
      </c>
      <c r="E24" s="284">
        <f>Budget!F156</f>
        <v>0</v>
      </c>
      <c r="F24" s="284">
        <f>Budget!G156</f>
        <v>0</v>
      </c>
      <c r="G24" s="284">
        <f>Budget!H156</f>
        <v>0</v>
      </c>
      <c r="H24" s="284">
        <f>Budget!I156</f>
        <v>0</v>
      </c>
      <c r="I24" s="284">
        <f>Budget!J156</f>
        <v>0</v>
      </c>
      <c r="J24" s="284">
        <f>Budget!K156</f>
        <v>0</v>
      </c>
      <c r="K24" s="284">
        <f>Budget!L156</f>
        <v>0</v>
      </c>
      <c r="L24" s="284">
        <f>Budget!M156</f>
        <v>0</v>
      </c>
      <c r="M24" s="284">
        <f>Budget!N156</f>
        <v>0</v>
      </c>
      <c r="N24" s="292">
        <f>SUM(B24:M24)</f>
        <v>0</v>
      </c>
      <c r="O24" s="293">
        <f t="shared" si="3"/>
        <v>0</v>
      </c>
    </row>
    <row r="25" spans="1:15" s="17" customFormat="1" ht="18">
      <c r="A25" s="224" t="s">
        <v>75</v>
      </c>
      <c r="B25" s="225">
        <f>SUM(B9:B24)</f>
        <v>0</v>
      </c>
      <c r="C25" s="225">
        <f t="shared" ref="C25:M25" si="4">SUM(C9:C24)</f>
        <v>0</v>
      </c>
      <c r="D25" s="225">
        <f t="shared" si="4"/>
        <v>0</v>
      </c>
      <c r="E25" s="225">
        <f t="shared" si="4"/>
        <v>0</v>
      </c>
      <c r="F25" s="225">
        <f t="shared" si="4"/>
        <v>0</v>
      </c>
      <c r="G25" s="225">
        <f t="shared" si="4"/>
        <v>0</v>
      </c>
      <c r="H25" s="225">
        <f t="shared" si="4"/>
        <v>0</v>
      </c>
      <c r="I25" s="225">
        <f t="shared" si="4"/>
        <v>0</v>
      </c>
      <c r="J25" s="225">
        <f t="shared" si="4"/>
        <v>0</v>
      </c>
      <c r="K25" s="225">
        <f t="shared" si="4"/>
        <v>0</v>
      </c>
      <c r="L25" s="225">
        <f t="shared" si="4"/>
        <v>0</v>
      </c>
      <c r="M25" s="225">
        <f t="shared" si="4"/>
        <v>0</v>
      </c>
      <c r="N25" s="225">
        <f>SUM(N9:N24)</f>
        <v>0</v>
      </c>
      <c r="O25" s="226">
        <f>AVERAGE(B25:M25)</f>
        <v>0</v>
      </c>
    </row>
    <row r="26" spans="1:15" s="16" customFormat="1">
      <c r="A26" s="220" t="s">
        <v>80</v>
      </c>
      <c r="B26" s="220">
        <f t="shared" ref="B26:M26" si="5">B4+B7-B25</f>
        <v>0</v>
      </c>
      <c r="C26" s="220">
        <f t="shared" si="5"/>
        <v>0</v>
      </c>
      <c r="D26" s="220">
        <f t="shared" si="5"/>
        <v>0</v>
      </c>
      <c r="E26" s="220">
        <f t="shared" si="5"/>
        <v>0</v>
      </c>
      <c r="F26" s="220">
        <f t="shared" si="5"/>
        <v>0</v>
      </c>
      <c r="G26" s="220">
        <f t="shared" si="5"/>
        <v>0</v>
      </c>
      <c r="H26" s="220">
        <f t="shared" si="5"/>
        <v>0</v>
      </c>
      <c r="I26" s="220">
        <f t="shared" si="5"/>
        <v>0</v>
      </c>
      <c r="J26" s="220">
        <f t="shared" si="5"/>
        <v>0</v>
      </c>
      <c r="K26" s="220">
        <f t="shared" si="5"/>
        <v>0</v>
      </c>
      <c r="L26" s="220">
        <f t="shared" si="5"/>
        <v>0</v>
      </c>
      <c r="M26" s="220">
        <f t="shared" si="5"/>
        <v>0</v>
      </c>
      <c r="N26" s="223"/>
      <c r="O26" s="228"/>
    </row>
    <row r="27" spans="1:15" ht="18">
      <c r="A27" s="230" t="s">
        <v>81</v>
      </c>
      <c r="B27" s="231">
        <f t="shared" ref="B27:N27" si="6">B7-B25</f>
        <v>0</v>
      </c>
      <c r="C27" s="231">
        <f t="shared" si="6"/>
        <v>0</v>
      </c>
      <c r="D27" s="231">
        <f t="shared" si="6"/>
        <v>0</v>
      </c>
      <c r="E27" s="231">
        <f t="shared" si="6"/>
        <v>0</v>
      </c>
      <c r="F27" s="231">
        <f t="shared" si="6"/>
        <v>0</v>
      </c>
      <c r="G27" s="231">
        <f t="shared" si="6"/>
        <v>0</v>
      </c>
      <c r="H27" s="231">
        <f t="shared" si="6"/>
        <v>0</v>
      </c>
      <c r="I27" s="231">
        <f t="shared" si="6"/>
        <v>0</v>
      </c>
      <c r="J27" s="231">
        <f t="shared" si="6"/>
        <v>0</v>
      </c>
      <c r="K27" s="231">
        <f t="shared" si="6"/>
        <v>0</v>
      </c>
      <c r="L27" s="231">
        <f t="shared" si="6"/>
        <v>0</v>
      </c>
      <c r="M27" s="231">
        <f t="shared" si="6"/>
        <v>0</v>
      </c>
      <c r="N27" s="231">
        <f t="shared" si="6"/>
        <v>0</v>
      </c>
      <c r="O27" s="226">
        <f>AVERAGE(B27:M27)</f>
        <v>0</v>
      </c>
    </row>
    <row r="28" spans="1:15">
      <c r="A28" s="54"/>
      <c r="B28" s="54"/>
      <c r="C28" s="54"/>
      <c r="D28" s="54"/>
      <c r="E28" s="54"/>
      <c r="F28" s="54"/>
      <c r="G28" s="54"/>
      <c r="H28" s="54"/>
      <c r="I28" s="54"/>
      <c r="J28" s="54"/>
      <c r="K28" s="54"/>
      <c r="L28" s="54"/>
      <c r="M28" s="54"/>
      <c r="N28" s="54"/>
      <c r="O28" s="54"/>
    </row>
  </sheetData>
  <mergeCells count="1">
    <mergeCell ref="A2:O2"/>
  </mergeCells>
  <hyperlinks>
    <hyperlink ref="A1" location="Instructions!A21" display="HELP"/>
  </hyperlinks>
  <printOptions horizontalCentered="1"/>
  <pageMargins left="0.19685039370078741" right="0.27559055118110237" top="0.74803149606299213" bottom="0.74803149606299213" header="0.31496062992125984" footer="0.31496062992125984"/>
  <pageSetup paperSize="9" scale="80" orientation="landscape" horizontalDpi="300" verticalDpi="300" r:id="rId1"/>
  <headerFooter>
    <oddFooter>&amp;C&amp;P&amp;R&amp;"Kristen ITC,Regular"&amp;10&amp;K03+000frugalandthriving.com.au</oddFooter>
  </headerFooter>
  <drawing r:id="rId2"/>
</worksheet>
</file>

<file path=xl/worksheets/sheet8.xml><?xml version="1.0" encoding="utf-8"?>
<worksheet xmlns="http://schemas.openxmlformats.org/spreadsheetml/2006/main" xmlns:r="http://schemas.openxmlformats.org/officeDocument/2006/relationships">
  <sheetPr>
    <tabColor rgb="FFFFFF00"/>
    <pageSetUpPr fitToPage="1"/>
  </sheetPr>
  <dimension ref="A1:O28"/>
  <sheetViews>
    <sheetView showGridLines="0" zoomScale="88" zoomScaleNormal="88" workbookViewId="0">
      <pane ySplit="3" topLeftCell="A7" activePane="bottomLeft" state="frozen"/>
      <selection pane="bottomLeft"/>
    </sheetView>
  </sheetViews>
  <sheetFormatPr defaultRowHeight="15.75"/>
  <cols>
    <col min="1" max="1" width="25.28515625" style="15" customWidth="1"/>
    <col min="2" max="2" width="12.85546875" style="15" bestFit="1" customWidth="1"/>
    <col min="3" max="3" width="14" style="15" bestFit="1" customWidth="1"/>
    <col min="4" max="4" width="11" style="15" bestFit="1" customWidth="1"/>
    <col min="5" max="5" width="9.5703125" style="15" bestFit="1" customWidth="1"/>
    <col min="6" max="6" width="11.7109375" style="15" customWidth="1"/>
    <col min="7" max="7" width="10.28515625" style="15" customWidth="1"/>
    <col min="8" max="8" width="10.85546875" style="15" customWidth="1"/>
    <col min="9" max="9" width="11.85546875" style="15" bestFit="1" customWidth="1"/>
    <col min="10" max="10" width="16" style="15" bestFit="1" customWidth="1"/>
    <col min="11" max="11" width="13" style="15" bestFit="1" customWidth="1"/>
    <col min="12" max="12" width="15.5703125" style="15" bestFit="1" customWidth="1"/>
    <col min="13" max="13" width="15.42578125" style="15" bestFit="1" customWidth="1"/>
    <col min="14" max="14" width="9.42578125" style="15" bestFit="1" customWidth="1"/>
    <col min="15" max="15" width="13.140625" style="15" bestFit="1" customWidth="1"/>
    <col min="16" max="256" width="9.140625" style="15"/>
    <col min="257" max="257" width="41.140625" style="15" customWidth="1"/>
    <col min="258" max="269" width="11.140625" style="15" bestFit="1" customWidth="1"/>
    <col min="270" max="270" width="12.28515625" style="15" bestFit="1" customWidth="1"/>
    <col min="271" max="512" width="9.140625" style="15"/>
    <col min="513" max="513" width="41.140625" style="15" customWidth="1"/>
    <col min="514" max="525" width="11.140625" style="15" bestFit="1" customWidth="1"/>
    <col min="526" max="526" width="12.28515625" style="15" bestFit="1" customWidth="1"/>
    <col min="527" max="768" width="9.140625" style="15"/>
    <col min="769" max="769" width="41.140625" style="15" customWidth="1"/>
    <col min="770" max="781" width="11.140625" style="15" bestFit="1" customWidth="1"/>
    <col min="782" max="782" width="12.28515625" style="15" bestFit="1" customWidth="1"/>
    <col min="783" max="1024" width="9.140625" style="15"/>
    <col min="1025" max="1025" width="41.140625" style="15" customWidth="1"/>
    <col min="1026" max="1037" width="11.140625" style="15" bestFit="1" customWidth="1"/>
    <col min="1038" max="1038" width="12.28515625" style="15" bestFit="1" customWidth="1"/>
    <col min="1039" max="1280" width="9.140625" style="15"/>
    <col min="1281" max="1281" width="41.140625" style="15" customWidth="1"/>
    <col min="1282" max="1293" width="11.140625" style="15" bestFit="1" customWidth="1"/>
    <col min="1294" max="1294" width="12.28515625" style="15" bestFit="1" customWidth="1"/>
    <col min="1295" max="1536" width="9.140625" style="15"/>
    <col min="1537" max="1537" width="41.140625" style="15" customWidth="1"/>
    <col min="1538" max="1549" width="11.140625" style="15" bestFit="1" customWidth="1"/>
    <col min="1550" max="1550" width="12.28515625" style="15" bestFit="1" customWidth="1"/>
    <col min="1551" max="1792" width="9.140625" style="15"/>
    <col min="1793" max="1793" width="41.140625" style="15" customWidth="1"/>
    <col min="1794" max="1805" width="11.140625" style="15" bestFit="1" customWidth="1"/>
    <col min="1806" max="1806" width="12.28515625" style="15" bestFit="1" customWidth="1"/>
    <col min="1807" max="2048" width="9.140625" style="15"/>
    <col min="2049" max="2049" width="41.140625" style="15" customWidth="1"/>
    <col min="2050" max="2061" width="11.140625" style="15" bestFit="1" customWidth="1"/>
    <col min="2062" max="2062" width="12.28515625" style="15" bestFit="1" customWidth="1"/>
    <col min="2063" max="2304" width="9.140625" style="15"/>
    <col min="2305" max="2305" width="41.140625" style="15" customWidth="1"/>
    <col min="2306" max="2317" width="11.140625" style="15" bestFit="1" customWidth="1"/>
    <col min="2318" max="2318" width="12.28515625" style="15" bestFit="1" customWidth="1"/>
    <col min="2319" max="2560" width="9.140625" style="15"/>
    <col min="2561" max="2561" width="41.140625" style="15" customWidth="1"/>
    <col min="2562" max="2573" width="11.140625" style="15" bestFit="1" customWidth="1"/>
    <col min="2574" max="2574" width="12.28515625" style="15" bestFit="1" customWidth="1"/>
    <col min="2575" max="2816" width="9.140625" style="15"/>
    <col min="2817" max="2817" width="41.140625" style="15" customWidth="1"/>
    <col min="2818" max="2829" width="11.140625" style="15" bestFit="1" customWidth="1"/>
    <col min="2830" max="2830" width="12.28515625" style="15" bestFit="1" customWidth="1"/>
    <col min="2831" max="3072" width="9.140625" style="15"/>
    <col min="3073" max="3073" width="41.140625" style="15" customWidth="1"/>
    <col min="3074" max="3085" width="11.140625" style="15" bestFit="1" customWidth="1"/>
    <col min="3086" max="3086" width="12.28515625" style="15" bestFit="1" customWidth="1"/>
    <col min="3087" max="3328" width="9.140625" style="15"/>
    <col min="3329" max="3329" width="41.140625" style="15" customWidth="1"/>
    <col min="3330" max="3341" width="11.140625" style="15" bestFit="1" customWidth="1"/>
    <col min="3342" max="3342" width="12.28515625" style="15" bestFit="1" customWidth="1"/>
    <col min="3343" max="3584" width="9.140625" style="15"/>
    <col min="3585" max="3585" width="41.140625" style="15" customWidth="1"/>
    <col min="3586" max="3597" width="11.140625" style="15" bestFit="1" customWidth="1"/>
    <col min="3598" max="3598" width="12.28515625" style="15" bestFit="1" customWidth="1"/>
    <col min="3599" max="3840" width="9.140625" style="15"/>
    <col min="3841" max="3841" width="41.140625" style="15" customWidth="1"/>
    <col min="3842" max="3853" width="11.140625" style="15" bestFit="1" customWidth="1"/>
    <col min="3854" max="3854" width="12.28515625" style="15" bestFit="1" customWidth="1"/>
    <col min="3855" max="4096" width="9.140625" style="15"/>
    <col min="4097" max="4097" width="41.140625" style="15" customWidth="1"/>
    <col min="4098" max="4109" width="11.140625" style="15" bestFit="1" customWidth="1"/>
    <col min="4110" max="4110" width="12.28515625" style="15" bestFit="1" customWidth="1"/>
    <col min="4111" max="4352" width="9.140625" style="15"/>
    <col min="4353" max="4353" width="41.140625" style="15" customWidth="1"/>
    <col min="4354" max="4365" width="11.140625" style="15" bestFit="1" customWidth="1"/>
    <col min="4366" max="4366" width="12.28515625" style="15" bestFit="1" customWidth="1"/>
    <col min="4367" max="4608" width="9.140625" style="15"/>
    <col min="4609" max="4609" width="41.140625" style="15" customWidth="1"/>
    <col min="4610" max="4621" width="11.140625" style="15" bestFit="1" customWidth="1"/>
    <col min="4622" max="4622" width="12.28515625" style="15" bestFit="1" customWidth="1"/>
    <col min="4623" max="4864" width="9.140625" style="15"/>
    <col min="4865" max="4865" width="41.140625" style="15" customWidth="1"/>
    <col min="4866" max="4877" width="11.140625" style="15" bestFit="1" customWidth="1"/>
    <col min="4878" max="4878" width="12.28515625" style="15" bestFit="1" customWidth="1"/>
    <col min="4879" max="5120" width="9.140625" style="15"/>
    <col min="5121" max="5121" width="41.140625" style="15" customWidth="1"/>
    <col min="5122" max="5133" width="11.140625" style="15" bestFit="1" customWidth="1"/>
    <col min="5134" max="5134" width="12.28515625" style="15" bestFit="1" customWidth="1"/>
    <col min="5135" max="5376" width="9.140625" style="15"/>
    <col min="5377" max="5377" width="41.140625" style="15" customWidth="1"/>
    <col min="5378" max="5389" width="11.140625" style="15" bestFit="1" customWidth="1"/>
    <col min="5390" max="5390" width="12.28515625" style="15" bestFit="1" customWidth="1"/>
    <col min="5391" max="5632" width="9.140625" style="15"/>
    <col min="5633" max="5633" width="41.140625" style="15" customWidth="1"/>
    <col min="5634" max="5645" width="11.140625" style="15" bestFit="1" customWidth="1"/>
    <col min="5646" max="5646" width="12.28515625" style="15" bestFit="1" customWidth="1"/>
    <col min="5647" max="5888" width="9.140625" style="15"/>
    <col min="5889" max="5889" width="41.140625" style="15" customWidth="1"/>
    <col min="5890" max="5901" width="11.140625" style="15" bestFit="1" customWidth="1"/>
    <col min="5902" max="5902" width="12.28515625" style="15" bestFit="1" customWidth="1"/>
    <col min="5903" max="6144" width="9.140625" style="15"/>
    <col min="6145" max="6145" width="41.140625" style="15" customWidth="1"/>
    <col min="6146" max="6157" width="11.140625" style="15" bestFit="1" customWidth="1"/>
    <col min="6158" max="6158" width="12.28515625" style="15" bestFit="1" customWidth="1"/>
    <col min="6159" max="6400" width="9.140625" style="15"/>
    <col min="6401" max="6401" width="41.140625" style="15" customWidth="1"/>
    <col min="6402" max="6413" width="11.140625" style="15" bestFit="1" customWidth="1"/>
    <col min="6414" max="6414" width="12.28515625" style="15" bestFit="1" customWidth="1"/>
    <col min="6415" max="6656" width="9.140625" style="15"/>
    <col min="6657" max="6657" width="41.140625" style="15" customWidth="1"/>
    <col min="6658" max="6669" width="11.140625" style="15" bestFit="1" customWidth="1"/>
    <col min="6670" max="6670" width="12.28515625" style="15" bestFit="1" customWidth="1"/>
    <col min="6671" max="6912" width="9.140625" style="15"/>
    <col min="6913" max="6913" width="41.140625" style="15" customWidth="1"/>
    <col min="6914" max="6925" width="11.140625" style="15" bestFit="1" customWidth="1"/>
    <col min="6926" max="6926" width="12.28515625" style="15" bestFit="1" customWidth="1"/>
    <col min="6927" max="7168" width="9.140625" style="15"/>
    <col min="7169" max="7169" width="41.140625" style="15" customWidth="1"/>
    <col min="7170" max="7181" width="11.140625" style="15" bestFit="1" customWidth="1"/>
    <col min="7182" max="7182" width="12.28515625" style="15" bestFit="1" customWidth="1"/>
    <col min="7183" max="7424" width="9.140625" style="15"/>
    <col min="7425" max="7425" width="41.140625" style="15" customWidth="1"/>
    <col min="7426" max="7437" width="11.140625" style="15" bestFit="1" customWidth="1"/>
    <col min="7438" max="7438" width="12.28515625" style="15" bestFit="1" customWidth="1"/>
    <col min="7439" max="7680" width="9.140625" style="15"/>
    <col min="7681" max="7681" width="41.140625" style="15" customWidth="1"/>
    <col min="7682" max="7693" width="11.140625" style="15" bestFit="1" customWidth="1"/>
    <col min="7694" max="7694" width="12.28515625" style="15" bestFit="1" customWidth="1"/>
    <col min="7695" max="7936" width="9.140625" style="15"/>
    <col min="7937" max="7937" width="41.140625" style="15" customWidth="1"/>
    <col min="7938" max="7949" width="11.140625" style="15" bestFit="1" customWidth="1"/>
    <col min="7950" max="7950" width="12.28515625" style="15" bestFit="1" customWidth="1"/>
    <col min="7951" max="8192" width="9.140625" style="15"/>
    <col min="8193" max="8193" width="41.140625" style="15" customWidth="1"/>
    <col min="8194" max="8205" width="11.140625" style="15" bestFit="1" customWidth="1"/>
    <col min="8206" max="8206" width="12.28515625" style="15" bestFit="1" customWidth="1"/>
    <col min="8207" max="8448" width="9.140625" style="15"/>
    <col min="8449" max="8449" width="41.140625" style="15" customWidth="1"/>
    <col min="8450" max="8461" width="11.140625" style="15" bestFit="1" customWidth="1"/>
    <col min="8462" max="8462" width="12.28515625" style="15" bestFit="1" customWidth="1"/>
    <col min="8463" max="8704" width="9.140625" style="15"/>
    <col min="8705" max="8705" width="41.140625" style="15" customWidth="1"/>
    <col min="8706" max="8717" width="11.140625" style="15" bestFit="1" customWidth="1"/>
    <col min="8718" max="8718" width="12.28515625" style="15" bestFit="1" customWidth="1"/>
    <col min="8719" max="8960" width="9.140625" style="15"/>
    <col min="8961" max="8961" width="41.140625" style="15" customWidth="1"/>
    <col min="8962" max="8973" width="11.140625" style="15" bestFit="1" customWidth="1"/>
    <col min="8974" max="8974" width="12.28515625" style="15" bestFit="1" customWidth="1"/>
    <col min="8975" max="9216" width="9.140625" style="15"/>
    <col min="9217" max="9217" width="41.140625" style="15" customWidth="1"/>
    <col min="9218" max="9229" width="11.140625" style="15" bestFit="1" customWidth="1"/>
    <col min="9230" max="9230" width="12.28515625" style="15" bestFit="1" customWidth="1"/>
    <col min="9231" max="9472" width="9.140625" style="15"/>
    <col min="9473" max="9473" width="41.140625" style="15" customWidth="1"/>
    <col min="9474" max="9485" width="11.140625" style="15" bestFit="1" customWidth="1"/>
    <col min="9486" max="9486" width="12.28515625" style="15" bestFit="1" customWidth="1"/>
    <col min="9487" max="9728" width="9.140625" style="15"/>
    <col min="9729" max="9729" width="41.140625" style="15" customWidth="1"/>
    <col min="9730" max="9741" width="11.140625" style="15" bestFit="1" customWidth="1"/>
    <col min="9742" max="9742" width="12.28515625" style="15" bestFit="1" customWidth="1"/>
    <col min="9743" max="9984" width="9.140625" style="15"/>
    <col min="9985" max="9985" width="41.140625" style="15" customWidth="1"/>
    <col min="9986" max="9997" width="11.140625" style="15" bestFit="1" customWidth="1"/>
    <col min="9998" max="9998" width="12.28515625" style="15" bestFit="1" customWidth="1"/>
    <col min="9999" max="10240" width="9.140625" style="15"/>
    <col min="10241" max="10241" width="41.140625" style="15" customWidth="1"/>
    <col min="10242" max="10253" width="11.140625" style="15" bestFit="1" customWidth="1"/>
    <col min="10254" max="10254" width="12.28515625" style="15" bestFit="1" customWidth="1"/>
    <col min="10255" max="10496" width="9.140625" style="15"/>
    <col min="10497" max="10497" width="41.140625" style="15" customWidth="1"/>
    <col min="10498" max="10509" width="11.140625" style="15" bestFit="1" customWidth="1"/>
    <col min="10510" max="10510" width="12.28515625" style="15" bestFit="1" customWidth="1"/>
    <col min="10511" max="10752" width="9.140625" style="15"/>
    <col min="10753" max="10753" width="41.140625" style="15" customWidth="1"/>
    <col min="10754" max="10765" width="11.140625" style="15" bestFit="1" customWidth="1"/>
    <col min="10766" max="10766" width="12.28515625" style="15" bestFit="1" customWidth="1"/>
    <col min="10767" max="11008" width="9.140625" style="15"/>
    <col min="11009" max="11009" width="41.140625" style="15" customWidth="1"/>
    <col min="11010" max="11021" width="11.140625" style="15" bestFit="1" customWidth="1"/>
    <col min="11022" max="11022" width="12.28515625" style="15" bestFit="1" customWidth="1"/>
    <col min="11023" max="11264" width="9.140625" style="15"/>
    <col min="11265" max="11265" width="41.140625" style="15" customWidth="1"/>
    <col min="11266" max="11277" width="11.140625" style="15" bestFit="1" customWidth="1"/>
    <col min="11278" max="11278" width="12.28515625" style="15" bestFit="1" customWidth="1"/>
    <col min="11279" max="11520" width="9.140625" style="15"/>
    <col min="11521" max="11521" width="41.140625" style="15" customWidth="1"/>
    <col min="11522" max="11533" width="11.140625" style="15" bestFit="1" customWidth="1"/>
    <col min="11534" max="11534" width="12.28515625" style="15" bestFit="1" customWidth="1"/>
    <col min="11535" max="11776" width="9.140625" style="15"/>
    <col min="11777" max="11777" width="41.140625" style="15" customWidth="1"/>
    <col min="11778" max="11789" width="11.140625" style="15" bestFit="1" customWidth="1"/>
    <col min="11790" max="11790" width="12.28515625" style="15" bestFit="1" customWidth="1"/>
    <col min="11791" max="12032" width="9.140625" style="15"/>
    <col min="12033" max="12033" width="41.140625" style="15" customWidth="1"/>
    <col min="12034" max="12045" width="11.140625" style="15" bestFit="1" customWidth="1"/>
    <col min="12046" max="12046" width="12.28515625" style="15" bestFit="1" customWidth="1"/>
    <col min="12047" max="12288" width="9.140625" style="15"/>
    <col min="12289" max="12289" width="41.140625" style="15" customWidth="1"/>
    <col min="12290" max="12301" width="11.140625" style="15" bestFit="1" customWidth="1"/>
    <col min="12302" max="12302" width="12.28515625" style="15" bestFit="1" customWidth="1"/>
    <col min="12303" max="12544" width="9.140625" style="15"/>
    <col min="12545" max="12545" width="41.140625" style="15" customWidth="1"/>
    <col min="12546" max="12557" width="11.140625" style="15" bestFit="1" customWidth="1"/>
    <col min="12558" max="12558" width="12.28515625" style="15" bestFit="1" customWidth="1"/>
    <col min="12559" max="12800" width="9.140625" style="15"/>
    <col min="12801" max="12801" width="41.140625" style="15" customWidth="1"/>
    <col min="12802" max="12813" width="11.140625" style="15" bestFit="1" customWidth="1"/>
    <col min="12814" max="12814" width="12.28515625" style="15" bestFit="1" customWidth="1"/>
    <col min="12815" max="13056" width="9.140625" style="15"/>
    <col min="13057" max="13057" width="41.140625" style="15" customWidth="1"/>
    <col min="13058" max="13069" width="11.140625" style="15" bestFit="1" customWidth="1"/>
    <col min="13070" max="13070" width="12.28515625" style="15" bestFit="1" customWidth="1"/>
    <col min="13071" max="13312" width="9.140625" style="15"/>
    <col min="13313" max="13313" width="41.140625" style="15" customWidth="1"/>
    <col min="13314" max="13325" width="11.140625" style="15" bestFit="1" customWidth="1"/>
    <col min="13326" max="13326" width="12.28515625" style="15" bestFit="1" customWidth="1"/>
    <col min="13327" max="13568" width="9.140625" style="15"/>
    <col min="13569" max="13569" width="41.140625" style="15" customWidth="1"/>
    <col min="13570" max="13581" width="11.140625" style="15" bestFit="1" customWidth="1"/>
    <col min="13582" max="13582" width="12.28515625" style="15" bestFit="1" customWidth="1"/>
    <col min="13583" max="13824" width="9.140625" style="15"/>
    <col min="13825" max="13825" width="41.140625" style="15" customWidth="1"/>
    <col min="13826" max="13837" width="11.140625" style="15" bestFit="1" customWidth="1"/>
    <col min="13838" max="13838" width="12.28515625" style="15" bestFit="1" customWidth="1"/>
    <col min="13839" max="14080" width="9.140625" style="15"/>
    <col min="14081" max="14081" width="41.140625" style="15" customWidth="1"/>
    <col min="14082" max="14093" width="11.140625" style="15" bestFit="1" customWidth="1"/>
    <col min="14094" max="14094" width="12.28515625" style="15" bestFit="1" customWidth="1"/>
    <col min="14095" max="14336" width="9.140625" style="15"/>
    <col min="14337" max="14337" width="41.140625" style="15" customWidth="1"/>
    <col min="14338" max="14349" width="11.140625" style="15" bestFit="1" customWidth="1"/>
    <col min="14350" max="14350" width="12.28515625" style="15" bestFit="1" customWidth="1"/>
    <col min="14351" max="14592" width="9.140625" style="15"/>
    <col min="14593" max="14593" width="41.140625" style="15" customWidth="1"/>
    <col min="14594" max="14605" width="11.140625" style="15" bestFit="1" customWidth="1"/>
    <col min="14606" max="14606" width="12.28515625" style="15" bestFit="1" customWidth="1"/>
    <col min="14607" max="14848" width="9.140625" style="15"/>
    <col min="14849" max="14849" width="41.140625" style="15" customWidth="1"/>
    <col min="14850" max="14861" width="11.140625" style="15" bestFit="1" customWidth="1"/>
    <col min="14862" max="14862" width="12.28515625" style="15" bestFit="1" customWidth="1"/>
    <col min="14863" max="15104" width="9.140625" style="15"/>
    <col min="15105" max="15105" width="41.140625" style="15" customWidth="1"/>
    <col min="15106" max="15117" width="11.140625" style="15" bestFit="1" customWidth="1"/>
    <col min="15118" max="15118" width="12.28515625" style="15" bestFit="1" customWidth="1"/>
    <col min="15119" max="15360" width="9.140625" style="15"/>
    <col min="15361" max="15361" width="41.140625" style="15" customWidth="1"/>
    <col min="15362" max="15373" width="11.140625" style="15" bestFit="1" customWidth="1"/>
    <col min="15374" max="15374" width="12.28515625" style="15" bestFit="1" customWidth="1"/>
    <col min="15375" max="15616" width="9.140625" style="15"/>
    <col min="15617" max="15617" width="41.140625" style="15" customWidth="1"/>
    <col min="15618" max="15629" width="11.140625" style="15" bestFit="1" customWidth="1"/>
    <col min="15630" max="15630" width="12.28515625" style="15" bestFit="1" customWidth="1"/>
    <col min="15631" max="15872" width="9.140625" style="15"/>
    <col min="15873" max="15873" width="41.140625" style="15" customWidth="1"/>
    <col min="15874" max="15885" width="11.140625" style="15" bestFit="1" customWidth="1"/>
    <col min="15886" max="15886" width="12.28515625" style="15" bestFit="1" customWidth="1"/>
    <col min="15887" max="16128" width="9.140625" style="15"/>
    <col min="16129" max="16129" width="41.140625" style="15" customWidth="1"/>
    <col min="16130" max="16141" width="11.140625" style="15" bestFit="1" customWidth="1"/>
    <col min="16142" max="16142" width="12.28515625" style="15" bestFit="1" customWidth="1"/>
    <col min="16143" max="16384" width="9.140625" style="15"/>
  </cols>
  <sheetData>
    <row r="1" spans="1:15" ht="27.75" customHeight="1">
      <c r="A1" s="237" t="s">
        <v>237</v>
      </c>
    </row>
    <row r="2" spans="1:15" ht="26.25" customHeight="1">
      <c r="A2" s="330" t="s">
        <v>240</v>
      </c>
      <c r="B2" s="331"/>
      <c r="C2" s="331"/>
      <c r="D2" s="331"/>
      <c r="E2" s="331"/>
      <c r="F2" s="331"/>
      <c r="G2" s="331"/>
      <c r="H2" s="331"/>
      <c r="I2" s="331"/>
      <c r="J2" s="331"/>
      <c r="K2" s="331"/>
      <c r="L2" s="331"/>
      <c r="M2" s="331"/>
      <c r="N2" s="331"/>
      <c r="O2" s="332"/>
    </row>
    <row r="3" spans="1:15" ht="19.5">
      <c r="A3" s="165"/>
      <c r="B3" s="165" t="s">
        <v>4</v>
      </c>
      <c r="C3" s="165" t="s">
        <v>5</v>
      </c>
      <c r="D3" s="165" t="s">
        <v>6</v>
      </c>
      <c r="E3" s="165" t="s">
        <v>7</v>
      </c>
      <c r="F3" s="165" t="s">
        <v>8</v>
      </c>
      <c r="G3" s="165" t="s">
        <v>9</v>
      </c>
      <c r="H3" s="165" t="s">
        <v>10</v>
      </c>
      <c r="I3" s="165" t="s">
        <v>11</v>
      </c>
      <c r="J3" s="165" t="s">
        <v>12</v>
      </c>
      <c r="K3" s="165" t="s">
        <v>13</v>
      </c>
      <c r="L3" s="165" t="s">
        <v>14</v>
      </c>
      <c r="M3" s="165" t="s">
        <v>15</v>
      </c>
      <c r="N3" s="165" t="s">
        <v>75</v>
      </c>
      <c r="O3" s="233" t="s">
        <v>172</v>
      </c>
    </row>
    <row r="4" spans="1:15" s="16" customFormat="1" ht="16.5">
      <c r="A4" s="219" t="s">
        <v>82</v>
      </c>
      <c r="B4" s="238"/>
      <c r="C4" s="220">
        <f>B26</f>
        <v>0</v>
      </c>
      <c r="D4" s="220">
        <f>C26</f>
        <v>0</v>
      </c>
      <c r="E4" s="220">
        <f t="shared" ref="E4:M4" si="0">D26</f>
        <v>0</v>
      </c>
      <c r="F4" s="220">
        <f t="shared" si="0"/>
        <v>0</v>
      </c>
      <c r="G4" s="220">
        <f t="shared" si="0"/>
        <v>0</v>
      </c>
      <c r="H4" s="220">
        <f t="shared" si="0"/>
        <v>0</v>
      </c>
      <c r="I4" s="220">
        <f t="shared" si="0"/>
        <v>0</v>
      </c>
      <c r="J4" s="220">
        <f t="shared" si="0"/>
        <v>0</v>
      </c>
      <c r="K4" s="220">
        <f t="shared" si="0"/>
        <v>0</v>
      </c>
      <c r="L4" s="220">
        <f t="shared" si="0"/>
        <v>0</v>
      </c>
      <c r="M4" s="220">
        <f t="shared" si="0"/>
        <v>0</v>
      </c>
      <c r="N4" s="220"/>
      <c r="O4" s="221"/>
    </row>
    <row r="5" spans="1:15" ht="18">
      <c r="A5" s="222" t="s">
        <v>78</v>
      </c>
      <c r="B5" s="234"/>
      <c r="C5" s="235"/>
      <c r="D5" s="235"/>
      <c r="E5" s="235"/>
      <c r="F5" s="235"/>
      <c r="G5" s="235"/>
      <c r="H5" s="235"/>
      <c r="I5" s="235"/>
      <c r="J5" s="235"/>
      <c r="K5" s="235"/>
      <c r="L5" s="235"/>
      <c r="M5" s="235"/>
      <c r="N5" s="235"/>
      <c r="O5" s="236"/>
    </row>
    <row r="6" spans="1:15">
      <c r="A6" s="223" t="s">
        <v>256</v>
      </c>
      <c r="B6" s="223">
        <f>'Actual Income'!B12</f>
        <v>0</v>
      </c>
      <c r="C6" s="223">
        <f>'Actual Income'!C12</f>
        <v>0</v>
      </c>
      <c r="D6" s="223">
        <f>'Actual Income'!D12</f>
        <v>0</v>
      </c>
      <c r="E6" s="223">
        <f>'Actual Income'!E12</f>
        <v>0</v>
      </c>
      <c r="F6" s="223">
        <f>'Actual Income'!F12</f>
        <v>0</v>
      </c>
      <c r="G6" s="223">
        <f>'Actual Income'!G12</f>
        <v>0</v>
      </c>
      <c r="H6" s="223">
        <f>'Actual Income'!H12</f>
        <v>0</v>
      </c>
      <c r="I6" s="223">
        <f>'Actual Income'!I12</f>
        <v>0</v>
      </c>
      <c r="J6" s="223">
        <f>'Actual Income'!J12</f>
        <v>0</v>
      </c>
      <c r="K6" s="223">
        <f>'Actual Income'!K12</f>
        <v>0</v>
      </c>
      <c r="L6" s="223">
        <f>'Actual Income'!L12</f>
        <v>0</v>
      </c>
      <c r="M6" s="223">
        <f>'Actual Income'!M12</f>
        <v>0</v>
      </c>
      <c r="N6" s="220">
        <f>SUM(B6:M6)</f>
        <v>0</v>
      </c>
      <c r="O6" s="223">
        <f>AVERAGE(B6:D6)</f>
        <v>0</v>
      </c>
    </row>
    <row r="7" spans="1:15" s="17" customFormat="1" ht="18">
      <c r="A7" s="224" t="s">
        <v>75</v>
      </c>
      <c r="B7" s="225">
        <f t="shared" ref="B7:M7" si="1">SUM(B6:B6)</f>
        <v>0</v>
      </c>
      <c r="C7" s="225">
        <f t="shared" si="1"/>
        <v>0</v>
      </c>
      <c r="D7" s="225">
        <f t="shared" si="1"/>
        <v>0</v>
      </c>
      <c r="E7" s="225">
        <f t="shared" si="1"/>
        <v>0</v>
      </c>
      <c r="F7" s="225">
        <f t="shared" si="1"/>
        <v>0</v>
      </c>
      <c r="G7" s="225">
        <f t="shared" si="1"/>
        <v>0</v>
      </c>
      <c r="H7" s="225">
        <f t="shared" si="1"/>
        <v>0</v>
      </c>
      <c r="I7" s="225">
        <f t="shared" si="1"/>
        <v>0</v>
      </c>
      <c r="J7" s="225">
        <f t="shared" si="1"/>
        <v>0</v>
      </c>
      <c r="K7" s="225">
        <f t="shared" si="1"/>
        <v>0</v>
      </c>
      <c r="L7" s="225">
        <f t="shared" si="1"/>
        <v>0</v>
      </c>
      <c r="M7" s="225">
        <f t="shared" si="1"/>
        <v>0</v>
      </c>
      <c r="N7" s="225">
        <f t="shared" ref="N7:N24" si="2">SUM(B7:M7)</f>
        <v>0</v>
      </c>
      <c r="O7" s="226">
        <f>AVERAGE(B7:D7)</f>
        <v>0</v>
      </c>
    </row>
    <row r="8" spans="1:15" ht="18">
      <c r="A8" s="227" t="s">
        <v>79</v>
      </c>
      <c r="B8" s="234"/>
      <c r="C8" s="235"/>
      <c r="D8" s="235"/>
      <c r="E8" s="235"/>
      <c r="F8" s="235"/>
      <c r="G8" s="235"/>
      <c r="H8" s="235"/>
      <c r="I8" s="235"/>
      <c r="J8" s="235"/>
      <c r="K8" s="235"/>
      <c r="L8" s="235"/>
      <c r="M8" s="235"/>
      <c r="N8" s="235"/>
      <c r="O8" s="236"/>
    </row>
    <row r="9" spans="1:15">
      <c r="A9" s="228" t="str">
        <f>'Actual Expenses'!A4:B4</f>
        <v>Home Expenses</v>
      </c>
      <c r="B9" s="229">
        <f>'Actual Expenses'!C12</f>
        <v>0</v>
      </c>
      <c r="C9" s="229">
        <f>'Actual Expenses'!D12</f>
        <v>0</v>
      </c>
      <c r="D9" s="229">
        <f>'Actual Expenses'!E12</f>
        <v>0</v>
      </c>
      <c r="E9" s="229">
        <f>'Actual Expenses'!F12</f>
        <v>0</v>
      </c>
      <c r="F9" s="229">
        <f>'Actual Expenses'!G12</f>
        <v>0</v>
      </c>
      <c r="G9" s="229">
        <f>'Actual Expenses'!H12</f>
        <v>0</v>
      </c>
      <c r="H9" s="229">
        <f>'Actual Expenses'!I12</f>
        <v>0</v>
      </c>
      <c r="I9" s="229">
        <f>'Actual Expenses'!J12</f>
        <v>0</v>
      </c>
      <c r="J9" s="229">
        <f>'Actual Expenses'!K12</f>
        <v>0</v>
      </c>
      <c r="K9" s="229">
        <f>'Actual Expenses'!L12</f>
        <v>0</v>
      </c>
      <c r="L9" s="229">
        <f>'Actual Expenses'!M12</f>
        <v>0</v>
      </c>
      <c r="M9" s="229">
        <f>'Actual Expenses'!N12</f>
        <v>0</v>
      </c>
      <c r="N9" s="220">
        <f t="shared" si="2"/>
        <v>0</v>
      </c>
      <c r="O9" s="228">
        <f>AVERAGE(B9:M9)</f>
        <v>0</v>
      </c>
    </row>
    <row r="10" spans="1:15">
      <c r="A10" s="228" t="str">
        <f>'Actual Expenses'!A13:B13</f>
        <v>Groceries</v>
      </c>
      <c r="B10" s="229">
        <f>'Actual Expenses'!C23</f>
        <v>0</v>
      </c>
      <c r="C10" s="229">
        <f>'Actual Expenses'!D23</f>
        <v>0</v>
      </c>
      <c r="D10" s="229">
        <f>'Actual Expenses'!E23</f>
        <v>0</v>
      </c>
      <c r="E10" s="229">
        <f>'Actual Expenses'!F23</f>
        <v>0</v>
      </c>
      <c r="F10" s="229">
        <f>'Actual Expenses'!G23</f>
        <v>0</v>
      </c>
      <c r="G10" s="229">
        <f>'Actual Expenses'!H23</f>
        <v>0</v>
      </c>
      <c r="H10" s="229">
        <f>'Actual Expenses'!I23</f>
        <v>0</v>
      </c>
      <c r="I10" s="229">
        <f>'Actual Expenses'!J23</f>
        <v>0</v>
      </c>
      <c r="J10" s="229">
        <f>'Actual Expenses'!K23</f>
        <v>0</v>
      </c>
      <c r="K10" s="229">
        <f>'Actual Expenses'!L23</f>
        <v>0</v>
      </c>
      <c r="L10" s="229">
        <f>'Actual Expenses'!M23</f>
        <v>0</v>
      </c>
      <c r="M10" s="229">
        <f>'Actual Expenses'!N23</f>
        <v>0</v>
      </c>
      <c r="N10" s="220">
        <f>SUM(B10:M10)</f>
        <v>0</v>
      </c>
      <c r="O10" s="228">
        <f t="shared" ref="O10:O24" si="3">AVERAGE(B10:M10)</f>
        <v>0</v>
      </c>
    </row>
    <row r="11" spans="1:15">
      <c r="A11" s="228" t="str">
        <f>'Actual Expenses'!A24:B24</f>
        <v>Bills</v>
      </c>
      <c r="B11" s="229">
        <f>'Actual Expenses'!C32</f>
        <v>0</v>
      </c>
      <c r="C11" s="229">
        <f>'Actual Expenses'!D32</f>
        <v>0</v>
      </c>
      <c r="D11" s="229">
        <f>'Actual Expenses'!E32</f>
        <v>0</v>
      </c>
      <c r="E11" s="229">
        <f>'Actual Expenses'!F32</f>
        <v>0</v>
      </c>
      <c r="F11" s="229">
        <f>'Actual Expenses'!G32</f>
        <v>0</v>
      </c>
      <c r="G11" s="229">
        <f>'Actual Expenses'!H32</f>
        <v>0</v>
      </c>
      <c r="H11" s="229">
        <f>'Actual Expenses'!I32</f>
        <v>0</v>
      </c>
      <c r="I11" s="229">
        <f>'Actual Expenses'!J32</f>
        <v>0</v>
      </c>
      <c r="J11" s="229">
        <f>'Actual Expenses'!K32</f>
        <v>0</v>
      </c>
      <c r="K11" s="229">
        <f>'Actual Expenses'!L32</f>
        <v>0</v>
      </c>
      <c r="L11" s="229">
        <f>'Actual Expenses'!M32</f>
        <v>0</v>
      </c>
      <c r="M11" s="229">
        <f>'Actual Expenses'!N32</f>
        <v>0</v>
      </c>
      <c r="N11" s="220">
        <f t="shared" si="2"/>
        <v>0</v>
      </c>
      <c r="O11" s="228">
        <f t="shared" si="3"/>
        <v>0</v>
      </c>
    </row>
    <row r="12" spans="1:15">
      <c r="A12" s="228" t="str">
        <f>'Actual Expenses'!A33:B33</f>
        <v>Entertainment</v>
      </c>
      <c r="B12" s="229">
        <f>'Actual Expenses'!C40</f>
        <v>0</v>
      </c>
      <c r="C12" s="229">
        <f>'Actual Expenses'!D40</f>
        <v>0</v>
      </c>
      <c r="D12" s="229">
        <f>'Actual Expenses'!E40</f>
        <v>0</v>
      </c>
      <c r="E12" s="229">
        <f>'Actual Expenses'!F40</f>
        <v>0</v>
      </c>
      <c r="F12" s="229">
        <f>'Actual Expenses'!G40</f>
        <v>0</v>
      </c>
      <c r="G12" s="229">
        <f>'Actual Expenses'!H40</f>
        <v>0</v>
      </c>
      <c r="H12" s="229">
        <f>'Actual Expenses'!I40</f>
        <v>0</v>
      </c>
      <c r="I12" s="229">
        <f>'Actual Expenses'!J40</f>
        <v>0</v>
      </c>
      <c r="J12" s="229">
        <f>'Actual Expenses'!K40</f>
        <v>0</v>
      </c>
      <c r="K12" s="229">
        <f>'Actual Expenses'!L40</f>
        <v>0</v>
      </c>
      <c r="L12" s="229">
        <f>'Actual Expenses'!M40</f>
        <v>0</v>
      </c>
      <c r="M12" s="229">
        <f>'Actual Expenses'!N40</f>
        <v>0</v>
      </c>
      <c r="N12" s="220">
        <f t="shared" si="2"/>
        <v>0</v>
      </c>
      <c r="O12" s="228">
        <f t="shared" si="3"/>
        <v>0</v>
      </c>
    </row>
    <row r="13" spans="1:15">
      <c r="A13" s="228" t="str">
        <f>'Actual Expenses'!A41:B41</f>
        <v>Work</v>
      </c>
      <c r="B13" s="223">
        <f>'Actual Expenses'!C46</f>
        <v>0</v>
      </c>
      <c r="C13" s="223">
        <f>'Actual Expenses'!D46</f>
        <v>0</v>
      </c>
      <c r="D13" s="223">
        <f>'Actual Expenses'!E46</f>
        <v>0</v>
      </c>
      <c r="E13" s="223">
        <f>'Actual Expenses'!F46</f>
        <v>0</v>
      </c>
      <c r="F13" s="223">
        <f>'Actual Expenses'!G46</f>
        <v>0</v>
      </c>
      <c r="G13" s="223">
        <f>'Actual Expenses'!H46</f>
        <v>0</v>
      </c>
      <c r="H13" s="223">
        <f>'Actual Expenses'!I46</f>
        <v>0</v>
      </c>
      <c r="I13" s="223">
        <f>'Actual Expenses'!J46</f>
        <v>0</v>
      </c>
      <c r="J13" s="223">
        <f>'Actual Expenses'!K46</f>
        <v>0</v>
      </c>
      <c r="K13" s="223">
        <f>'Actual Expenses'!L46</f>
        <v>0</v>
      </c>
      <c r="L13" s="223">
        <f>'Actual Expenses'!M46</f>
        <v>0</v>
      </c>
      <c r="M13" s="223">
        <f>'Actual Expenses'!N46</f>
        <v>0</v>
      </c>
      <c r="N13" s="220">
        <f t="shared" si="2"/>
        <v>0</v>
      </c>
      <c r="O13" s="228">
        <f t="shared" si="3"/>
        <v>0</v>
      </c>
    </row>
    <row r="14" spans="1:15">
      <c r="A14" s="228" t="str">
        <f>'Actual Expenses'!A47:B47</f>
        <v>Car Expenses</v>
      </c>
      <c r="B14" s="223">
        <f>'Actual Expenses'!C56</f>
        <v>0</v>
      </c>
      <c r="C14" s="223">
        <f>'Actual Expenses'!D56</f>
        <v>0</v>
      </c>
      <c r="D14" s="223">
        <f>'Actual Expenses'!E56</f>
        <v>0</v>
      </c>
      <c r="E14" s="223">
        <f>'Actual Expenses'!F56</f>
        <v>0</v>
      </c>
      <c r="F14" s="223">
        <f>'Actual Expenses'!G56</f>
        <v>0</v>
      </c>
      <c r="G14" s="223">
        <f>'Actual Expenses'!H56</f>
        <v>0</v>
      </c>
      <c r="H14" s="223">
        <f>'Actual Expenses'!I56</f>
        <v>0</v>
      </c>
      <c r="I14" s="223">
        <f>'Actual Expenses'!J56</f>
        <v>0</v>
      </c>
      <c r="J14" s="223">
        <f>'Actual Expenses'!K56</f>
        <v>0</v>
      </c>
      <c r="K14" s="223">
        <f>'Actual Expenses'!L56</f>
        <v>0</v>
      </c>
      <c r="L14" s="223">
        <f>'Actual Expenses'!M56</f>
        <v>0</v>
      </c>
      <c r="M14" s="223">
        <f>'Actual Expenses'!N56</f>
        <v>0</v>
      </c>
      <c r="N14" s="220">
        <f t="shared" si="2"/>
        <v>0</v>
      </c>
      <c r="O14" s="228">
        <f t="shared" si="3"/>
        <v>0</v>
      </c>
    </row>
    <row r="15" spans="1:15">
      <c r="A15" s="228" t="str">
        <f>'Actual Expenses'!A57:B57</f>
        <v>Clothing</v>
      </c>
      <c r="B15" s="223">
        <f>'Actual Expenses'!C66</f>
        <v>0</v>
      </c>
      <c r="C15" s="223">
        <f>'Actual Expenses'!D66</f>
        <v>0</v>
      </c>
      <c r="D15" s="223">
        <f>'Actual Expenses'!E66</f>
        <v>0</v>
      </c>
      <c r="E15" s="223">
        <f>'Actual Expenses'!F66</f>
        <v>0</v>
      </c>
      <c r="F15" s="223">
        <f>'Actual Expenses'!G66</f>
        <v>0</v>
      </c>
      <c r="G15" s="223">
        <f>'Actual Expenses'!H66</f>
        <v>0</v>
      </c>
      <c r="H15" s="223">
        <f>'Actual Expenses'!I66</f>
        <v>0</v>
      </c>
      <c r="I15" s="223">
        <f>'Actual Expenses'!J66</f>
        <v>0</v>
      </c>
      <c r="J15" s="223">
        <f>'Actual Expenses'!K66</f>
        <v>0</v>
      </c>
      <c r="K15" s="223">
        <f>'Actual Expenses'!L66</f>
        <v>0</v>
      </c>
      <c r="L15" s="223">
        <f>'Actual Expenses'!M66</f>
        <v>0</v>
      </c>
      <c r="M15" s="223">
        <f>'Actual Expenses'!N66</f>
        <v>0</v>
      </c>
      <c r="N15" s="220">
        <f t="shared" si="2"/>
        <v>0</v>
      </c>
      <c r="O15" s="228">
        <f t="shared" si="3"/>
        <v>0</v>
      </c>
    </row>
    <row r="16" spans="1:15">
      <c r="A16" s="228" t="str">
        <f>'Actual Expenses'!A67:B67</f>
        <v>Recreation</v>
      </c>
      <c r="B16" s="223">
        <f>'Actual Expenses'!C77</f>
        <v>0</v>
      </c>
      <c r="C16" s="223">
        <f>'Actual Expenses'!D77</f>
        <v>0</v>
      </c>
      <c r="D16" s="223">
        <f>'Actual Expenses'!E77</f>
        <v>0</v>
      </c>
      <c r="E16" s="223">
        <f>'Actual Expenses'!F77</f>
        <v>0</v>
      </c>
      <c r="F16" s="223">
        <f>'Actual Expenses'!G77</f>
        <v>0</v>
      </c>
      <c r="G16" s="223">
        <f>'Actual Expenses'!H77</f>
        <v>0</v>
      </c>
      <c r="H16" s="223">
        <f>'Actual Expenses'!I77</f>
        <v>0</v>
      </c>
      <c r="I16" s="223">
        <f>'Actual Expenses'!J77</f>
        <v>0</v>
      </c>
      <c r="J16" s="223">
        <f>'Actual Expenses'!K77</f>
        <v>0</v>
      </c>
      <c r="K16" s="223">
        <f>'Actual Expenses'!L77</f>
        <v>0</v>
      </c>
      <c r="L16" s="223">
        <f>'Actual Expenses'!M77</f>
        <v>0</v>
      </c>
      <c r="M16" s="223">
        <f>'Actual Expenses'!N77</f>
        <v>0</v>
      </c>
      <c r="N16" s="220">
        <f t="shared" si="2"/>
        <v>0</v>
      </c>
      <c r="O16" s="228">
        <f t="shared" si="3"/>
        <v>0</v>
      </c>
    </row>
    <row r="17" spans="1:15">
      <c r="A17" s="228" t="str">
        <f>'Actual Expenses'!A78:B78</f>
        <v>Personal/Health</v>
      </c>
      <c r="B17" s="223">
        <f>'Actual Expenses'!C93</f>
        <v>0</v>
      </c>
      <c r="C17" s="223">
        <f>'Actual Expenses'!D93</f>
        <v>0</v>
      </c>
      <c r="D17" s="223">
        <f>'Actual Expenses'!E93</f>
        <v>0</v>
      </c>
      <c r="E17" s="223">
        <f>'Actual Expenses'!F93</f>
        <v>0</v>
      </c>
      <c r="F17" s="223">
        <f>'Actual Expenses'!G93</f>
        <v>0</v>
      </c>
      <c r="G17" s="223">
        <f>'Actual Expenses'!H93</f>
        <v>0</v>
      </c>
      <c r="H17" s="223">
        <f>'Actual Expenses'!I93</f>
        <v>0</v>
      </c>
      <c r="I17" s="223">
        <f>'Actual Expenses'!J93</f>
        <v>0</v>
      </c>
      <c r="J17" s="223">
        <f>'Actual Expenses'!K93</f>
        <v>0</v>
      </c>
      <c r="K17" s="223">
        <f>'Actual Expenses'!L93</f>
        <v>0</v>
      </c>
      <c r="L17" s="223">
        <f>'Actual Expenses'!M93</f>
        <v>0</v>
      </c>
      <c r="M17" s="223">
        <f>'Actual Expenses'!N93</f>
        <v>0</v>
      </c>
      <c r="N17" s="220">
        <f t="shared" si="2"/>
        <v>0</v>
      </c>
      <c r="O17" s="228">
        <f t="shared" si="3"/>
        <v>0</v>
      </c>
    </row>
    <row r="18" spans="1:15">
      <c r="A18" s="228" t="str">
        <f>'Actual Expenses'!A94:B94</f>
        <v>Household Consumables</v>
      </c>
      <c r="B18" s="223">
        <f>'Actual Expenses'!C103</f>
        <v>0</v>
      </c>
      <c r="C18" s="223">
        <f>'Actual Expenses'!D103</f>
        <v>0</v>
      </c>
      <c r="D18" s="223">
        <f>'Actual Expenses'!E103</f>
        <v>0</v>
      </c>
      <c r="E18" s="223">
        <f>'Actual Expenses'!F103</f>
        <v>0</v>
      </c>
      <c r="F18" s="223">
        <f>'Actual Expenses'!G103</f>
        <v>0</v>
      </c>
      <c r="G18" s="223">
        <f>'Actual Expenses'!H103</f>
        <v>0</v>
      </c>
      <c r="H18" s="223">
        <f>'Actual Expenses'!I103</f>
        <v>0</v>
      </c>
      <c r="I18" s="223">
        <f>'Actual Expenses'!J103</f>
        <v>0</v>
      </c>
      <c r="J18" s="223">
        <f>'Actual Expenses'!K103</f>
        <v>0</v>
      </c>
      <c r="K18" s="223">
        <f>'Actual Expenses'!L103</f>
        <v>0</v>
      </c>
      <c r="L18" s="223">
        <f>'Actual Expenses'!M103</f>
        <v>0</v>
      </c>
      <c r="M18" s="223">
        <f>'Actual Expenses'!N103</f>
        <v>0</v>
      </c>
      <c r="N18" s="220">
        <f t="shared" si="2"/>
        <v>0</v>
      </c>
      <c r="O18" s="228">
        <f t="shared" si="3"/>
        <v>0</v>
      </c>
    </row>
    <row r="19" spans="1:15">
      <c r="A19" s="228" t="str">
        <f>'Actual Expenses'!A104:B104</f>
        <v>Study</v>
      </c>
      <c r="B19" s="223">
        <f>'Actual Expenses'!C112</f>
        <v>0</v>
      </c>
      <c r="C19" s="223">
        <f>'Actual Expenses'!D112</f>
        <v>0</v>
      </c>
      <c r="D19" s="223">
        <f>'Actual Expenses'!E112</f>
        <v>0</v>
      </c>
      <c r="E19" s="223">
        <f>'Actual Expenses'!F112</f>
        <v>0</v>
      </c>
      <c r="F19" s="223">
        <f>'Actual Expenses'!G112</f>
        <v>0</v>
      </c>
      <c r="G19" s="223">
        <f>'Actual Expenses'!H112</f>
        <v>0</v>
      </c>
      <c r="H19" s="223">
        <f>'Actual Expenses'!I112</f>
        <v>0</v>
      </c>
      <c r="I19" s="223">
        <f>'Actual Expenses'!J112</f>
        <v>0</v>
      </c>
      <c r="J19" s="223">
        <f>'Actual Expenses'!K112</f>
        <v>0</v>
      </c>
      <c r="K19" s="223">
        <f>'Actual Expenses'!L112</f>
        <v>0</v>
      </c>
      <c r="L19" s="223">
        <f>'Actual Expenses'!M112</f>
        <v>0</v>
      </c>
      <c r="M19" s="223">
        <f>'Actual Expenses'!N112</f>
        <v>0</v>
      </c>
      <c r="N19" s="220">
        <f t="shared" si="2"/>
        <v>0</v>
      </c>
      <c r="O19" s="228">
        <f t="shared" si="3"/>
        <v>0</v>
      </c>
    </row>
    <row r="20" spans="1:15">
      <c r="A20" s="228" t="str">
        <f>'Actual Expenses'!A113:B113</f>
        <v>Gifts</v>
      </c>
      <c r="B20" s="223">
        <f>'Actual Expenses'!C119</f>
        <v>0</v>
      </c>
      <c r="C20" s="223">
        <f>'Actual Expenses'!D119</f>
        <v>0</v>
      </c>
      <c r="D20" s="223">
        <f>'Actual Expenses'!E119</f>
        <v>0</v>
      </c>
      <c r="E20" s="223">
        <f>'Actual Expenses'!F119</f>
        <v>0</v>
      </c>
      <c r="F20" s="223">
        <f>'Actual Expenses'!G119</f>
        <v>0</v>
      </c>
      <c r="G20" s="223">
        <f>'Actual Expenses'!H119</f>
        <v>0</v>
      </c>
      <c r="H20" s="223">
        <f>'Actual Expenses'!I119</f>
        <v>0</v>
      </c>
      <c r="I20" s="223">
        <f>'Actual Expenses'!J119</f>
        <v>0</v>
      </c>
      <c r="J20" s="223">
        <f>'Actual Expenses'!K119</f>
        <v>0</v>
      </c>
      <c r="K20" s="223">
        <f>'Actual Expenses'!L119</f>
        <v>0</v>
      </c>
      <c r="L20" s="223">
        <f>'Actual Expenses'!M119</f>
        <v>0</v>
      </c>
      <c r="M20" s="223">
        <f>'Actual Expenses'!N119</f>
        <v>0</v>
      </c>
      <c r="N20" s="220">
        <f t="shared" si="2"/>
        <v>0</v>
      </c>
      <c r="O20" s="228">
        <f t="shared" si="3"/>
        <v>0</v>
      </c>
    </row>
    <row r="21" spans="1:15">
      <c r="A21" s="228" t="str">
        <f>'Actual Expenses'!A120:B120</f>
        <v>Holidays/ Travel</v>
      </c>
      <c r="B21" s="223">
        <f>'Actual Expenses'!C127</f>
        <v>0</v>
      </c>
      <c r="C21" s="223">
        <f>'Actual Expenses'!D127</f>
        <v>0</v>
      </c>
      <c r="D21" s="223">
        <f>'Actual Expenses'!E127</f>
        <v>0</v>
      </c>
      <c r="E21" s="223">
        <f>'Actual Expenses'!F127</f>
        <v>0</v>
      </c>
      <c r="F21" s="223">
        <f>'Actual Expenses'!G127</f>
        <v>0</v>
      </c>
      <c r="G21" s="223">
        <f>'Actual Expenses'!H127</f>
        <v>0</v>
      </c>
      <c r="H21" s="223">
        <f>'Actual Expenses'!I127</f>
        <v>0</v>
      </c>
      <c r="I21" s="223">
        <f>'Actual Expenses'!J127</f>
        <v>0</v>
      </c>
      <c r="J21" s="223">
        <f>'Actual Expenses'!K127</f>
        <v>0</v>
      </c>
      <c r="K21" s="223">
        <f>'Actual Expenses'!L127</f>
        <v>0</v>
      </c>
      <c r="L21" s="223">
        <f>'Actual Expenses'!M127</f>
        <v>0</v>
      </c>
      <c r="M21" s="223">
        <f>'Actual Expenses'!N127</f>
        <v>0</v>
      </c>
      <c r="N21" s="220">
        <f t="shared" si="2"/>
        <v>0</v>
      </c>
      <c r="O21" s="228">
        <f t="shared" si="3"/>
        <v>0</v>
      </c>
    </row>
    <row r="22" spans="1:15">
      <c r="A22" s="228" t="str">
        <f>'Actual Expenses'!A128:B128</f>
        <v>Finance</v>
      </c>
      <c r="B22" s="223">
        <f>'Actual Expenses'!C134</f>
        <v>0</v>
      </c>
      <c r="C22" s="223">
        <f>'Actual Expenses'!D134</f>
        <v>0</v>
      </c>
      <c r="D22" s="223">
        <f>'Actual Expenses'!E134</f>
        <v>0</v>
      </c>
      <c r="E22" s="223">
        <f>'Actual Expenses'!F134</f>
        <v>0</v>
      </c>
      <c r="F22" s="223">
        <f>'Actual Expenses'!G134</f>
        <v>0</v>
      </c>
      <c r="G22" s="223">
        <f>'Actual Expenses'!H134</f>
        <v>0</v>
      </c>
      <c r="H22" s="223">
        <f>'Actual Expenses'!I134</f>
        <v>0</v>
      </c>
      <c r="I22" s="223">
        <f>'Actual Expenses'!J134</f>
        <v>0</v>
      </c>
      <c r="J22" s="223">
        <f>'Actual Expenses'!K134</f>
        <v>0</v>
      </c>
      <c r="K22" s="223">
        <f>'Actual Expenses'!L134</f>
        <v>0</v>
      </c>
      <c r="L22" s="223">
        <f>'Actual Expenses'!M134</f>
        <v>0</v>
      </c>
      <c r="M22" s="223">
        <f>'Actual Expenses'!N134</f>
        <v>0</v>
      </c>
      <c r="N22" s="220">
        <f t="shared" si="2"/>
        <v>0</v>
      </c>
      <c r="O22" s="228">
        <f t="shared" si="3"/>
        <v>0</v>
      </c>
    </row>
    <row r="23" spans="1:15">
      <c r="A23" s="228" t="str">
        <f>'Actual Expenses'!A135:B135</f>
        <v>Investments</v>
      </c>
      <c r="B23" s="223">
        <f>'Actual Expenses'!C140</f>
        <v>0</v>
      </c>
      <c r="C23" s="223">
        <f>'Actual Expenses'!D140</f>
        <v>0</v>
      </c>
      <c r="D23" s="223">
        <f>'Actual Expenses'!E140</f>
        <v>0</v>
      </c>
      <c r="E23" s="223">
        <f>'Actual Expenses'!F140</f>
        <v>0</v>
      </c>
      <c r="F23" s="223">
        <f>'Actual Expenses'!G140</f>
        <v>0</v>
      </c>
      <c r="G23" s="223">
        <f>'Actual Expenses'!H140</f>
        <v>0</v>
      </c>
      <c r="H23" s="223">
        <f>'Actual Expenses'!I140</f>
        <v>0</v>
      </c>
      <c r="I23" s="223">
        <f>'Actual Expenses'!J140</f>
        <v>0</v>
      </c>
      <c r="J23" s="223">
        <f>'Actual Expenses'!K140</f>
        <v>0</v>
      </c>
      <c r="K23" s="223">
        <f>'Actual Expenses'!L140</f>
        <v>0</v>
      </c>
      <c r="L23" s="223">
        <f>'Actual Expenses'!M140</f>
        <v>0</v>
      </c>
      <c r="M23" s="223">
        <f>'Actual Expenses'!N140</f>
        <v>0</v>
      </c>
      <c r="N23" s="220">
        <f t="shared" ref="N23" si="4">SUM(B23:M23)</f>
        <v>0</v>
      </c>
      <c r="O23" s="228">
        <f t="shared" si="3"/>
        <v>0</v>
      </c>
    </row>
    <row r="24" spans="1:15">
      <c r="A24" s="228" t="str">
        <f>'Actual Expenses'!A141:B141</f>
        <v>Custom Category</v>
      </c>
      <c r="B24" s="223">
        <f>'Actual Expenses'!C148</f>
        <v>0</v>
      </c>
      <c r="C24" s="223">
        <f>'Actual Expenses'!D148</f>
        <v>0</v>
      </c>
      <c r="D24" s="223">
        <f>'Actual Expenses'!E148</f>
        <v>0</v>
      </c>
      <c r="E24" s="223">
        <f>'Actual Expenses'!F148</f>
        <v>0</v>
      </c>
      <c r="F24" s="223">
        <f>'Actual Expenses'!G148</f>
        <v>0</v>
      </c>
      <c r="G24" s="223">
        <f>'Actual Expenses'!H148</f>
        <v>0</v>
      </c>
      <c r="H24" s="223">
        <f>'Actual Expenses'!I148</f>
        <v>0</v>
      </c>
      <c r="I24" s="223">
        <f>'Actual Expenses'!J148</f>
        <v>0</v>
      </c>
      <c r="J24" s="223">
        <f>'Actual Expenses'!K148</f>
        <v>0</v>
      </c>
      <c r="K24" s="223">
        <f>'Actual Expenses'!L148</f>
        <v>0</v>
      </c>
      <c r="L24" s="223">
        <f>'Actual Expenses'!M148</f>
        <v>0</v>
      </c>
      <c r="M24" s="223">
        <f>'Actual Expenses'!N148</f>
        <v>0</v>
      </c>
      <c r="N24" s="220">
        <f t="shared" si="2"/>
        <v>0</v>
      </c>
      <c r="O24" s="228">
        <f t="shared" si="3"/>
        <v>0</v>
      </c>
    </row>
    <row r="25" spans="1:15" s="17" customFormat="1" ht="18">
      <c r="A25" s="224" t="s">
        <v>75</v>
      </c>
      <c r="B25" s="225">
        <f>SUM(B9:B24)</f>
        <v>0</v>
      </c>
      <c r="C25" s="225">
        <f t="shared" ref="C25:I25" si="5">SUM(C9:C24)</f>
        <v>0</v>
      </c>
      <c r="D25" s="225">
        <f t="shared" si="5"/>
        <v>0</v>
      </c>
      <c r="E25" s="225">
        <f t="shared" si="5"/>
        <v>0</v>
      </c>
      <c r="F25" s="225">
        <f t="shared" si="5"/>
        <v>0</v>
      </c>
      <c r="G25" s="225">
        <f t="shared" si="5"/>
        <v>0</v>
      </c>
      <c r="H25" s="225">
        <f t="shared" si="5"/>
        <v>0</v>
      </c>
      <c r="I25" s="225">
        <f t="shared" si="5"/>
        <v>0</v>
      </c>
      <c r="J25" s="225">
        <f>SUM(J9:J24)</f>
        <v>0</v>
      </c>
      <c r="K25" s="225">
        <f>SUM(K9:K24)</f>
        <v>0</v>
      </c>
      <c r="L25" s="225">
        <f>SUM(L9:L24)</f>
        <v>0</v>
      </c>
      <c r="M25" s="225">
        <f>SUM(M9:M24)</f>
        <v>0</v>
      </c>
      <c r="N25" s="225">
        <f>SUM(N9:N24)</f>
        <v>0</v>
      </c>
      <c r="O25" s="226">
        <f>AVERAGE(B25:M25)</f>
        <v>0</v>
      </c>
    </row>
    <row r="26" spans="1:15" s="16" customFormat="1">
      <c r="A26" s="220" t="s">
        <v>80</v>
      </c>
      <c r="B26" s="220">
        <f t="shared" ref="B26:M26" si="6">B4+B7-B25</f>
        <v>0</v>
      </c>
      <c r="C26" s="220">
        <f t="shared" si="6"/>
        <v>0</v>
      </c>
      <c r="D26" s="220">
        <f t="shared" si="6"/>
        <v>0</v>
      </c>
      <c r="E26" s="220">
        <f t="shared" si="6"/>
        <v>0</v>
      </c>
      <c r="F26" s="220">
        <f t="shared" si="6"/>
        <v>0</v>
      </c>
      <c r="G26" s="220">
        <f t="shared" si="6"/>
        <v>0</v>
      </c>
      <c r="H26" s="220">
        <f t="shared" si="6"/>
        <v>0</v>
      </c>
      <c r="I26" s="220">
        <f t="shared" si="6"/>
        <v>0</v>
      </c>
      <c r="J26" s="220">
        <f t="shared" si="6"/>
        <v>0</v>
      </c>
      <c r="K26" s="220">
        <f t="shared" si="6"/>
        <v>0</v>
      </c>
      <c r="L26" s="220">
        <f t="shared" si="6"/>
        <v>0</v>
      </c>
      <c r="M26" s="220">
        <f t="shared" si="6"/>
        <v>0</v>
      </c>
      <c r="N26" s="223"/>
      <c r="O26" s="228"/>
    </row>
    <row r="27" spans="1:15" ht="18">
      <c r="A27" s="230" t="s">
        <v>81</v>
      </c>
      <c r="B27" s="231">
        <f t="shared" ref="B27:N27" si="7">B7-B25</f>
        <v>0</v>
      </c>
      <c r="C27" s="231">
        <f t="shared" si="7"/>
        <v>0</v>
      </c>
      <c r="D27" s="231">
        <f t="shared" si="7"/>
        <v>0</v>
      </c>
      <c r="E27" s="231">
        <f t="shared" si="7"/>
        <v>0</v>
      </c>
      <c r="F27" s="231">
        <f t="shared" si="7"/>
        <v>0</v>
      </c>
      <c r="G27" s="231">
        <f t="shared" si="7"/>
        <v>0</v>
      </c>
      <c r="H27" s="231">
        <f t="shared" si="7"/>
        <v>0</v>
      </c>
      <c r="I27" s="231">
        <f t="shared" si="7"/>
        <v>0</v>
      </c>
      <c r="J27" s="231">
        <f t="shared" si="7"/>
        <v>0</v>
      </c>
      <c r="K27" s="231">
        <f t="shared" si="7"/>
        <v>0</v>
      </c>
      <c r="L27" s="231">
        <f t="shared" si="7"/>
        <v>0</v>
      </c>
      <c r="M27" s="231">
        <f t="shared" si="7"/>
        <v>0</v>
      </c>
      <c r="N27" s="231">
        <f t="shared" si="7"/>
        <v>0</v>
      </c>
      <c r="O27" s="226">
        <f>AVERAGE(B27:M27)</f>
        <v>0</v>
      </c>
    </row>
    <row r="28" spans="1:15">
      <c r="A28" s="54"/>
      <c r="B28" s="54"/>
      <c r="C28" s="54"/>
      <c r="D28" s="54"/>
      <c r="E28" s="54"/>
      <c r="F28" s="54"/>
      <c r="G28" s="54"/>
      <c r="H28" s="54"/>
      <c r="I28" s="54"/>
      <c r="J28" s="54"/>
      <c r="K28" s="54"/>
      <c r="L28" s="54"/>
      <c r="M28" s="54"/>
      <c r="N28" s="54"/>
      <c r="O28" s="54"/>
    </row>
  </sheetData>
  <mergeCells count="1">
    <mergeCell ref="A2:O2"/>
  </mergeCells>
  <hyperlinks>
    <hyperlink ref="A1" location="Instructions!A22" display="HELP"/>
  </hyperlinks>
  <printOptions horizontalCentered="1"/>
  <pageMargins left="0.70866141732283472" right="0.70866141732283472" top="0.74803149606299213" bottom="0.74803149606299213" header="0.31496062992125984" footer="0.31496062992125984"/>
  <pageSetup paperSize="9" scale="73" orientation="landscape" horizontalDpi="0" verticalDpi="0" r:id="rId1"/>
  <headerFooter>
    <oddFooter>&amp;C&amp;P&amp;R&amp;"Kristen ITC,Regular"&amp;10&amp;K03+000frugalandhthriving.com.au</oddFooter>
  </headerFooter>
  <drawing r:id="rId2"/>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26"/>
  <sheetViews>
    <sheetView showGridLines="0" zoomScale="90" zoomScaleNormal="90" workbookViewId="0">
      <pane ySplit="3" topLeftCell="A4" activePane="bottomLeft" state="frozen"/>
      <selection pane="bottomLeft"/>
    </sheetView>
  </sheetViews>
  <sheetFormatPr defaultRowHeight="15.75"/>
  <cols>
    <col min="1" max="1" width="22.85546875" style="15" customWidth="1"/>
    <col min="2" max="2" width="12.85546875" style="15" bestFit="1" customWidth="1"/>
    <col min="3" max="3" width="14" style="15" bestFit="1" customWidth="1"/>
    <col min="4" max="4" width="11" style="15" bestFit="1" customWidth="1"/>
    <col min="5" max="5" width="11" style="15" customWidth="1"/>
    <col min="6" max="7" width="10.140625" style="15" customWidth="1"/>
    <col min="8" max="8" width="9.140625" style="15" customWidth="1"/>
    <col min="9" max="9" width="11.85546875" style="15" bestFit="1" customWidth="1"/>
    <col min="10" max="10" width="16" style="15" bestFit="1" customWidth="1"/>
    <col min="11" max="11" width="13" style="15" bestFit="1" customWidth="1"/>
    <col min="12" max="12" width="15.5703125" style="15" bestFit="1" customWidth="1"/>
    <col min="13" max="13" width="15.42578125" style="15" bestFit="1" customWidth="1"/>
    <col min="14" max="14" width="11.42578125" style="15" customWidth="1"/>
    <col min="15" max="15" width="13.140625" style="15" bestFit="1" customWidth="1"/>
    <col min="16" max="256" width="9.140625" style="15"/>
    <col min="257" max="257" width="41.140625" style="15" customWidth="1"/>
    <col min="258" max="269" width="11.140625" style="15" bestFit="1" customWidth="1"/>
    <col min="270" max="270" width="12.28515625" style="15" bestFit="1" customWidth="1"/>
    <col min="271" max="512" width="9.140625" style="15"/>
    <col min="513" max="513" width="41.140625" style="15" customWidth="1"/>
    <col min="514" max="525" width="11.140625" style="15" bestFit="1" customWidth="1"/>
    <col min="526" max="526" width="12.28515625" style="15" bestFit="1" customWidth="1"/>
    <col min="527" max="768" width="9.140625" style="15"/>
    <col min="769" max="769" width="41.140625" style="15" customWidth="1"/>
    <col min="770" max="781" width="11.140625" style="15" bestFit="1" customWidth="1"/>
    <col min="782" max="782" width="12.28515625" style="15" bestFit="1" customWidth="1"/>
    <col min="783" max="1024" width="9.140625" style="15"/>
    <col min="1025" max="1025" width="41.140625" style="15" customWidth="1"/>
    <col min="1026" max="1037" width="11.140625" style="15" bestFit="1" customWidth="1"/>
    <col min="1038" max="1038" width="12.28515625" style="15" bestFit="1" customWidth="1"/>
    <col min="1039" max="1280" width="9.140625" style="15"/>
    <col min="1281" max="1281" width="41.140625" style="15" customWidth="1"/>
    <col min="1282" max="1293" width="11.140625" style="15" bestFit="1" customWidth="1"/>
    <col min="1294" max="1294" width="12.28515625" style="15" bestFit="1" customWidth="1"/>
    <col min="1295" max="1536" width="9.140625" style="15"/>
    <col min="1537" max="1537" width="41.140625" style="15" customWidth="1"/>
    <col min="1538" max="1549" width="11.140625" style="15" bestFit="1" customWidth="1"/>
    <col min="1550" max="1550" width="12.28515625" style="15" bestFit="1" customWidth="1"/>
    <col min="1551" max="1792" width="9.140625" style="15"/>
    <col min="1793" max="1793" width="41.140625" style="15" customWidth="1"/>
    <col min="1794" max="1805" width="11.140625" style="15" bestFit="1" customWidth="1"/>
    <col min="1806" max="1806" width="12.28515625" style="15" bestFit="1" customWidth="1"/>
    <col min="1807" max="2048" width="9.140625" style="15"/>
    <col min="2049" max="2049" width="41.140625" style="15" customWidth="1"/>
    <col min="2050" max="2061" width="11.140625" style="15" bestFit="1" customWidth="1"/>
    <col min="2062" max="2062" width="12.28515625" style="15" bestFit="1" customWidth="1"/>
    <col min="2063" max="2304" width="9.140625" style="15"/>
    <col min="2305" max="2305" width="41.140625" style="15" customWidth="1"/>
    <col min="2306" max="2317" width="11.140625" style="15" bestFit="1" customWidth="1"/>
    <col min="2318" max="2318" width="12.28515625" style="15" bestFit="1" customWidth="1"/>
    <col min="2319" max="2560" width="9.140625" style="15"/>
    <col min="2561" max="2561" width="41.140625" style="15" customWidth="1"/>
    <col min="2562" max="2573" width="11.140625" style="15" bestFit="1" customWidth="1"/>
    <col min="2574" max="2574" width="12.28515625" style="15" bestFit="1" customWidth="1"/>
    <col min="2575" max="2816" width="9.140625" style="15"/>
    <col min="2817" max="2817" width="41.140625" style="15" customWidth="1"/>
    <col min="2818" max="2829" width="11.140625" style="15" bestFit="1" customWidth="1"/>
    <col min="2830" max="2830" width="12.28515625" style="15" bestFit="1" customWidth="1"/>
    <col min="2831" max="3072" width="9.140625" style="15"/>
    <col min="3073" max="3073" width="41.140625" style="15" customWidth="1"/>
    <col min="3074" max="3085" width="11.140625" style="15" bestFit="1" customWidth="1"/>
    <col min="3086" max="3086" width="12.28515625" style="15" bestFit="1" customWidth="1"/>
    <col min="3087" max="3328" width="9.140625" style="15"/>
    <col min="3329" max="3329" width="41.140625" style="15" customWidth="1"/>
    <col min="3330" max="3341" width="11.140625" style="15" bestFit="1" customWidth="1"/>
    <col min="3342" max="3342" width="12.28515625" style="15" bestFit="1" customWidth="1"/>
    <col min="3343" max="3584" width="9.140625" style="15"/>
    <col min="3585" max="3585" width="41.140625" style="15" customWidth="1"/>
    <col min="3586" max="3597" width="11.140625" style="15" bestFit="1" customWidth="1"/>
    <col min="3598" max="3598" width="12.28515625" style="15" bestFit="1" customWidth="1"/>
    <col min="3599" max="3840" width="9.140625" style="15"/>
    <col min="3841" max="3841" width="41.140625" style="15" customWidth="1"/>
    <col min="3842" max="3853" width="11.140625" style="15" bestFit="1" customWidth="1"/>
    <col min="3854" max="3854" width="12.28515625" style="15" bestFit="1" customWidth="1"/>
    <col min="3855" max="4096" width="9.140625" style="15"/>
    <col min="4097" max="4097" width="41.140625" style="15" customWidth="1"/>
    <col min="4098" max="4109" width="11.140625" style="15" bestFit="1" customWidth="1"/>
    <col min="4110" max="4110" width="12.28515625" style="15" bestFit="1" customWidth="1"/>
    <col min="4111" max="4352" width="9.140625" style="15"/>
    <col min="4353" max="4353" width="41.140625" style="15" customWidth="1"/>
    <col min="4354" max="4365" width="11.140625" style="15" bestFit="1" customWidth="1"/>
    <col min="4366" max="4366" width="12.28515625" style="15" bestFit="1" customWidth="1"/>
    <col min="4367" max="4608" width="9.140625" style="15"/>
    <col min="4609" max="4609" width="41.140625" style="15" customWidth="1"/>
    <col min="4610" max="4621" width="11.140625" style="15" bestFit="1" customWidth="1"/>
    <col min="4622" max="4622" width="12.28515625" style="15" bestFit="1" customWidth="1"/>
    <col min="4623" max="4864" width="9.140625" style="15"/>
    <col min="4865" max="4865" width="41.140625" style="15" customWidth="1"/>
    <col min="4866" max="4877" width="11.140625" style="15" bestFit="1" customWidth="1"/>
    <col min="4878" max="4878" width="12.28515625" style="15" bestFit="1" customWidth="1"/>
    <col min="4879" max="5120" width="9.140625" style="15"/>
    <col min="5121" max="5121" width="41.140625" style="15" customWidth="1"/>
    <col min="5122" max="5133" width="11.140625" style="15" bestFit="1" customWidth="1"/>
    <col min="5134" max="5134" width="12.28515625" style="15" bestFit="1" customWidth="1"/>
    <col min="5135" max="5376" width="9.140625" style="15"/>
    <col min="5377" max="5377" width="41.140625" style="15" customWidth="1"/>
    <col min="5378" max="5389" width="11.140625" style="15" bestFit="1" customWidth="1"/>
    <col min="5390" max="5390" width="12.28515625" style="15" bestFit="1" customWidth="1"/>
    <col min="5391" max="5632" width="9.140625" style="15"/>
    <col min="5633" max="5633" width="41.140625" style="15" customWidth="1"/>
    <col min="5634" max="5645" width="11.140625" style="15" bestFit="1" customWidth="1"/>
    <col min="5646" max="5646" width="12.28515625" style="15" bestFit="1" customWidth="1"/>
    <col min="5647" max="5888" width="9.140625" style="15"/>
    <col min="5889" max="5889" width="41.140625" style="15" customWidth="1"/>
    <col min="5890" max="5901" width="11.140625" style="15" bestFit="1" customWidth="1"/>
    <col min="5902" max="5902" width="12.28515625" style="15" bestFit="1" customWidth="1"/>
    <col min="5903" max="6144" width="9.140625" style="15"/>
    <col min="6145" max="6145" width="41.140625" style="15" customWidth="1"/>
    <col min="6146" max="6157" width="11.140625" style="15" bestFit="1" customWidth="1"/>
    <col min="6158" max="6158" width="12.28515625" style="15" bestFit="1" customWidth="1"/>
    <col min="6159" max="6400" width="9.140625" style="15"/>
    <col min="6401" max="6401" width="41.140625" style="15" customWidth="1"/>
    <col min="6402" max="6413" width="11.140625" style="15" bestFit="1" customWidth="1"/>
    <col min="6414" max="6414" width="12.28515625" style="15" bestFit="1" customWidth="1"/>
    <col min="6415" max="6656" width="9.140625" style="15"/>
    <col min="6657" max="6657" width="41.140625" style="15" customWidth="1"/>
    <col min="6658" max="6669" width="11.140625" style="15" bestFit="1" customWidth="1"/>
    <col min="6670" max="6670" width="12.28515625" style="15" bestFit="1" customWidth="1"/>
    <col min="6671" max="6912" width="9.140625" style="15"/>
    <col min="6913" max="6913" width="41.140625" style="15" customWidth="1"/>
    <col min="6914" max="6925" width="11.140625" style="15" bestFit="1" customWidth="1"/>
    <col min="6926" max="6926" width="12.28515625" style="15" bestFit="1" customWidth="1"/>
    <col min="6927" max="7168" width="9.140625" style="15"/>
    <col min="7169" max="7169" width="41.140625" style="15" customWidth="1"/>
    <col min="7170" max="7181" width="11.140625" style="15" bestFit="1" customWidth="1"/>
    <col min="7182" max="7182" width="12.28515625" style="15" bestFit="1" customWidth="1"/>
    <col min="7183" max="7424" width="9.140625" style="15"/>
    <col min="7425" max="7425" width="41.140625" style="15" customWidth="1"/>
    <col min="7426" max="7437" width="11.140625" style="15" bestFit="1" customWidth="1"/>
    <col min="7438" max="7438" width="12.28515625" style="15" bestFit="1" customWidth="1"/>
    <col min="7439" max="7680" width="9.140625" style="15"/>
    <col min="7681" max="7681" width="41.140625" style="15" customWidth="1"/>
    <col min="7682" max="7693" width="11.140625" style="15" bestFit="1" customWidth="1"/>
    <col min="7694" max="7694" width="12.28515625" style="15" bestFit="1" customWidth="1"/>
    <col min="7695" max="7936" width="9.140625" style="15"/>
    <col min="7937" max="7937" width="41.140625" style="15" customWidth="1"/>
    <col min="7938" max="7949" width="11.140625" style="15" bestFit="1" customWidth="1"/>
    <col min="7950" max="7950" width="12.28515625" style="15" bestFit="1" customWidth="1"/>
    <col min="7951" max="8192" width="9.140625" style="15"/>
    <col min="8193" max="8193" width="41.140625" style="15" customWidth="1"/>
    <col min="8194" max="8205" width="11.140625" style="15" bestFit="1" customWidth="1"/>
    <col min="8206" max="8206" width="12.28515625" style="15" bestFit="1" customWidth="1"/>
    <col min="8207" max="8448" width="9.140625" style="15"/>
    <col min="8449" max="8449" width="41.140625" style="15" customWidth="1"/>
    <col min="8450" max="8461" width="11.140625" style="15" bestFit="1" customWidth="1"/>
    <col min="8462" max="8462" width="12.28515625" style="15" bestFit="1" customWidth="1"/>
    <col min="8463" max="8704" width="9.140625" style="15"/>
    <col min="8705" max="8705" width="41.140625" style="15" customWidth="1"/>
    <col min="8706" max="8717" width="11.140625" style="15" bestFit="1" customWidth="1"/>
    <col min="8718" max="8718" width="12.28515625" style="15" bestFit="1" customWidth="1"/>
    <col min="8719" max="8960" width="9.140625" style="15"/>
    <col min="8961" max="8961" width="41.140625" style="15" customWidth="1"/>
    <col min="8962" max="8973" width="11.140625" style="15" bestFit="1" customWidth="1"/>
    <col min="8974" max="8974" width="12.28515625" style="15" bestFit="1" customWidth="1"/>
    <col min="8975" max="9216" width="9.140625" style="15"/>
    <col min="9217" max="9217" width="41.140625" style="15" customWidth="1"/>
    <col min="9218" max="9229" width="11.140625" style="15" bestFit="1" customWidth="1"/>
    <col min="9230" max="9230" width="12.28515625" style="15" bestFit="1" customWidth="1"/>
    <col min="9231" max="9472" width="9.140625" style="15"/>
    <col min="9473" max="9473" width="41.140625" style="15" customWidth="1"/>
    <col min="9474" max="9485" width="11.140625" style="15" bestFit="1" customWidth="1"/>
    <col min="9486" max="9486" width="12.28515625" style="15" bestFit="1" customWidth="1"/>
    <col min="9487" max="9728" width="9.140625" style="15"/>
    <col min="9729" max="9729" width="41.140625" style="15" customWidth="1"/>
    <col min="9730" max="9741" width="11.140625" style="15" bestFit="1" customWidth="1"/>
    <col min="9742" max="9742" width="12.28515625" style="15" bestFit="1" customWidth="1"/>
    <col min="9743" max="9984" width="9.140625" style="15"/>
    <col min="9985" max="9985" width="41.140625" style="15" customWidth="1"/>
    <col min="9986" max="9997" width="11.140625" style="15" bestFit="1" customWidth="1"/>
    <col min="9998" max="9998" width="12.28515625" style="15" bestFit="1" customWidth="1"/>
    <col min="9999" max="10240" width="9.140625" style="15"/>
    <col min="10241" max="10241" width="41.140625" style="15" customWidth="1"/>
    <col min="10242" max="10253" width="11.140625" style="15" bestFit="1" customWidth="1"/>
    <col min="10254" max="10254" width="12.28515625" style="15" bestFit="1" customWidth="1"/>
    <col min="10255" max="10496" width="9.140625" style="15"/>
    <col min="10497" max="10497" width="41.140625" style="15" customWidth="1"/>
    <col min="10498" max="10509" width="11.140625" style="15" bestFit="1" customWidth="1"/>
    <col min="10510" max="10510" width="12.28515625" style="15" bestFit="1" customWidth="1"/>
    <col min="10511" max="10752" width="9.140625" style="15"/>
    <col min="10753" max="10753" width="41.140625" style="15" customWidth="1"/>
    <col min="10754" max="10765" width="11.140625" style="15" bestFit="1" customWidth="1"/>
    <col min="10766" max="10766" width="12.28515625" style="15" bestFit="1" customWidth="1"/>
    <col min="10767" max="11008" width="9.140625" style="15"/>
    <col min="11009" max="11009" width="41.140625" style="15" customWidth="1"/>
    <col min="11010" max="11021" width="11.140625" style="15" bestFit="1" customWidth="1"/>
    <col min="11022" max="11022" width="12.28515625" style="15" bestFit="1" customWidth="1"/>
    <col min="11023" max="11264" width="9.140625" style="15"/>
    <col min="11265" max="11265" width="41.140625" style="15" customWidth="1"/>
    <col min="11266" max="11277" width="11.140625" style="15" bestFit="1" customWidth="1"/>
    <col min="11278" max="11278" width="12.28515625" style="15" bestFit="1" customWidth="1"/>
    <col min="11279" max="11520" width="9.140625" style="15"/>
    <col min="11521" max="11521" width="41.140625" style="15" customWidth="1"/>
    <col min="11522" max="11533" width="11.140625" style="15" bestFit="1" customWidth="1"/>
    <col min="11534" max="11534" width="12.28515625" style="15" bestFit="1" customWidth="1"/>
    <col min="11535" max="11776" width="9.140625" style="15"/>
    <col min="11777" max="11777" width="41.140625" style="15" customWidth="1"/>
    <col min="11778" max="11789" width="11.140625" style="15" bestFit="1" customWidth="1"/>
    <col min="11790" max="11790" width="12.28515625" style="15" bestFit="1" customWidth="1"/>
    <col min="11791" max="12032" width="9.140625" style="15"/>
    <col min="12033" max="12033" width="41.140625" style="15" customWidth="1"/>
    <col min="12034" max="12045" width="11.140625" style="15" bestFit="1" customWidth="1"/>
    <col min="12046" max="12046" width="12.28515625" style="15" bestFit="1" customWidth="1"/>
    <col min="12047" max="12288" width="9.140625" style="15"/>
    <col min="12289" max="12289" width="41.140625" style="15" customWidth="1"/>
    <col min="12290" max="12301" width="11.140625" style="15" bestFit="1" customWidth="1"/>
    <col min="12302" max="12302" width="12.28515625" style="15" bestFit="1" customWidth="1"/>
    <col min="12303" max="12544" width="9.140625" style="15"/>
    <col min="12545" max="12545" width="41.140625" style="15" customWidth="1"/>
    <col min="12546" max="12557" width="11.140625" style="15" bestFit="1" customWidth="1"/>
    <col min="12558" max="12558" width="12.28515625" style="15" bestFit="1" customWidth="1"/>
    <col min="12559" max="12800" width="9.140625" style="15"/>
    <col min="12801" max="12801" width="41.140625" style="15" customWidth="1"/>
    <col min="12802" max="12813" width="11.140625" style="15" bestFit="1" customWidth="1"/>
    <col min="12814" max="12814" width="12.28515625" style="15" bestFit="1" customWidth="1"/>
    <col min="12815" max="13056" width="9.140625" style="15"/>
    <col min="13057" max="13057" width="41.140625" style="15" customWidth="1"/>
    <col min="13058" max="13069" width="11.140625" style="15" bestFit="1" customWidth="1"/>
    <col min="13070" max="13070" width="12.28515625" style="15" bestFit="1" customWidth="1"/>
    <col min="13071" max="13312" width="9.140625" style="15"/>
    <col min="13313" max="13313" width="41.140625" style="15" customWidth="1"/>
    <col min="13314" max="13325" width="11.140625" style="15" bestFit="1" customWidth="1"/>
    <col min="13326" max="13326" width="12.28515625" style="15" bestFit="1" customWidth="1"/>
    <col min="13327" max="13568" width="9.140625" style="15"/>
    <col min="13569" max="13569" width="41.140625" style="15" customWidth="1"/>
    <col min="13570" max="13581" width="11.140625" style="15" bestFit="1" customWidth="1"/>
    <col min="13582" max="13582" width="12.28515625" style="15" bestFit="1" customWidth="1"/>
    <col min="13583" max="13824" width="9.140625" style="15"/>
    <col min="13825" max="13825" width="41.140625" style="15" customWidth="1"/>
    <col min="13826" max="13837" width="11.140625" style="15" bestFit="1" customWidth="1"/>
    <col min="13838" max="13838" width="12.28515625" style="15" bestFit="1" customWidth="1"/>
    <col min="13839" max="14080" width="9.140625" style="15"/>
    <col min="14081" max="14081" width="41.140625" style="15" customWidth="1"/>
    <col min="14082" max="14093" width="11.140625" style="15" bestFit="1" customWidth="1"/>
    <col min="14094" max="14094" width="12.28515625" style="15" bestFit="1" customWidth="1"/>
    <col min="14095" max="14336" width="9.140625" style="15"/>
    <col min="14337" max="14337" width="41.140625" style="15" customWidth="1"/>
    <col min="14338" max="14349" width="11.140625" style="15" bestFit="1" customWidth="1"/>
    <col min="14350" max="14350" width="12.28515625" style="15" bestFit="1" customWidth="1"/>
    <col min="14351" max="14592" width="9.140625" style="15"/>
    <col min="14593" max="14593" width="41.140625" style="15" customWidth="1"/>
    <col min="14594" max="14605" width="11.140625" style="15" bestFit="1" customWidth="1"/>
    <col min="14606" max="14606" width="12.28515625" style="15" bestFit="1" customWidth="1"/>
    <col min="14607" max="14848" width="9.140625" style="15"/>
    <col min="14849" max="14849" width="41.140625" style="15" customWidth="1"/>
    <col min="14850" max="14861" width="11.140625" style="15" bestFit="1" customWidth="1"/>
    <col min="14862" max="14862" width="12.28515625" style="15" bestFit="1" customWidth="1"/>
    <col min="14863" max="15104" width="9.140625" style="15"/>
    <col min="15105" max="15105" width="41.140625" style="15" customWidth="1"/>
    <col min="15106" max="15117" width="11.140625" style="15" bestFit="1" customWidth="1"/>
    <col min="15118" max="15118" width="12.28515625" style="15" bestFit="1" customWidth="1"/>
    <col min="15119" max="15360" width="9.140625" style="15"/>
    <col min="15361" max="15361" width="41.140625" style="15" customWidth="1"/>
    <col min="15362" max="15373" width="11.140625" style="15" bestFit="1" customWidth="1"/>
    <col min="15374" max="15374" width="12.28515625" style="15" bestFit="1" customWidth="1"/>
    <col min="15375" max="15616" width="9.140625" style="15"/>
    <col min="15617" max="15617" width="41.140625" style="15" customWidth="1"/>
    <col min="15618" max="15629" width="11.140625" style="15" bestFit="1" customWidth="1"/>
    <col min="15630" max="15630" width="12.28515625" style="15" bestFit="1" customWidth="1"/>
    <col min="15631" max="15872" width="9.140625" style="15"/>
    <col min="15873" max="15873" width="41.140625" style="15" customWidth="1"/>
    <col min="15874" max="15885" width="11.140625" style="15" bestFit="1" customWidth="1"/>
    <col min="15886" max="15886" width="12.28515625" style="15" bestFit="1" customWidth="1"/>
    <col min="15887" max="16128" width="9.140625" style="15"/>
    <col min="16129" max="16129" width="41.140625" style="15" customWidth="1"/>
    <col min="16130" max="16141" width="11.140625" style="15" bestFit="1" customWidth="1"/>
    <col min="16142" max="16142" width="12.28515625" style="15" bestFit="1" customWidth="1"/>
    <col min="16143" max="16384" width="9.140625" style="15"/>
  </cols>
  <sheetData>
    <row r="1" spans="1:15" ht="26.25" customHeight="1">
      <c r="A1" s="243" t="s">
        <v>237</v>
      </c>
    </row>
    <row r="2" spans="1:15" ht="27.75">
      <c r="A2" s="320" t="s">
        <v>241</v>
      </c>
      <c r="B2" s="320"/>
      <c r="C2" s="320"/>
      <c r="D2" s="320"/>
      <c r="E2" s="320"/>
      <c r="F2" s="320"/>
      <c r="G2" s="320"/>
      <c r="H2" s="320"/>
      <c r="I2" s="320"/>
      <c r="J2" s="320"/>
      <c r="K2" s="320"/>
      <c r="L2" s="320"/>
      <c r="M2" s="320"/>
      <c r="N2" s="320"/>
      <c r="O2" s="320"/>
    </row>
    <row r="3" spans="1:15" ht="19.5">
      <c r="A3" s="232"/>
      <c r="B3" s="165" t="s">
        <v>4</v>
      </c>
      <c r="C3" s="165" t="s">
        <v>5</v>
      </c>
      <c r="D3" s="165" t="s">
        <v>6</v>
      </c>
      <c r="E3" s="165" t="s">
        <v>7</v>
      </c>
      <c r="F3" s="165" t="s">
        <v>8</v>
      </c>
      <c r="G3" s="165" t="s">
        <v>9</v>
      </c>
      <c r="H3" s="165" t="s">
        <v>10</v>
      </c>
      <c r="I3" s="165" t="s">
        <v>11</v>
      </c>
      <c r="J3" s="165" t="s">
        <v>12</v>
      </c>
      <c r="K3" s="165" t="s">
        <v>13</v>
      </c>
      <c r="L3" s="165" t="s">
        <v>14</v>
      </c>
      <c r="M3" s="165" t="s">
        <v>15</v>
      </c>
      <c r="N3" s="165" t="s">
        <v>75</v>
      </c>
      <c r="O3" s="233" t="s">
        <v>172</v>
      </c>
    </row>
    <row r="4" spans="1:15" ht="16.5">
      <c r="A4" s="244" t="s">
        <v>78</v>
      </c>
      <c r="B4" s="245"/>
      <c r="C4" s="245"/>
      <c r="D4" s="245"/>
      <c r="E4" s="245"/>
      <c r="F4" s="245"/>
      <c r="G4" s="245"/>
      <c r="H4" s="245"/>
      <c r="I4" s="245"/>
      <c r="J4" s="245"/>
      <c r="K4" s="245"/>
      <c r="L4" s="245"/>
      <c r="M4" s="245"/>
      <c r="N4" s="245"/>
      <c r="O4" s="246"/>
    </row>
    <row r="5" spans="1:15">
      <c r="A5" s="223" t="s">
        <v>256</v>
      </c>
      <c r="B5" s="223">
        <f>'Actual CF'!B6-'Budget CF'!B6</f>
        <v>0</v>
      </c>
      <c r="C5" s="223">
        <f>'Actual CF'!C6-'Budget CF'!C6</f>
        <v>0</v>
      </c>
      <c r="D5" s="223">
        <f>'Actual CF'!D6-'Budget CF'!D6</f>
        <v>0</v>
      </c>
      <c r="E5" s="223">
        <f>'Actual CF'!E6-'Budget CF'!E6</f>
        <v>0</v>
      </c>
      <c r="F5" s="223">
        <f>'Actual CF'!F6-'Budget CF'!F6</f>
        <v>0</v>
      </c>
      <c r="G5" s="223">
        <f>'Actual CF'!G6-'Budget CF'!G6</f>
        <v>0</v>
      </c>
      <c r="H5" s="223">
        <f>'Actual CF'!H6-'Budget CF'!H6</f>
        <v>0</v>
      </c>
      <c r="I5" s="223">
        <f>'Actual CF'!I6-'Budget CF'!I6</f>
        <v>0</v>
      </c>
      <c r="J5" s="223">
        <f>'Actual CF'!J6-'Budget CF'!J6</f>
        <v>0</v>
      </c>
      <c r="K5" s="223">
        <f>'Actual CF'!K6-'Budget CF'!K6</f>
        <v>0</v>
      </c>
      <c r="L5" s="223">
        <f>'Actual CF'!L6-'Budget CF'!L6</f>
        <v>0</v>
      </c>
      <c r="M5" s="223">
        <f>'Actual CF'!M6-'Budget CF'!M6</f>
        <v>0</v>
      </c>
      <c r="N5" s="247">
        <f>SUM(B5:M5)</f>
        <v>0</v>
      </c>
      <c r="O5" s="223">
        <f>'Actual CF'!O6-'Budget CF'!O6</f>
        <v>0</v>
      </c>
    </row>
    <row r="6" spans="1:15" s="17" customFormat="1" ht="16.5">
      <c r="A6" s="244" t="s">
        <v>75</v>
      </c>
      <c r="B6" s="225">
        <f>SUBTOTAL(9,B5)</f>
        <v>0</v>
      </c>
      <c r="C6" s="225">
        <f t="shared" ref="C6:M6" si="0">SUBTOTAL(9,C5)</f>
        <v>0</v>
      </c>
      <c r="D6" s="225">
        <f t="shared" si="0"/>
        <v>0</v>
      </c>
      <c r="E6" s="225">
        <f t="shared" si="0"/>
        <v>0</v>
      </c>
      <c r="F6" s="225">
        <f t="shared" si="0"/>
        <v>0</v>
      </c>
      <c r="G6" s="225">
        <f t="shared" si="0"/>
        <v>0</v>
      </c>
      <c r="H6" s="225">
        <f t="shared" si="0"/>
        <v>0</v>
      </c>
      <c r="I6" s="225">
        <f t="shared" si="0"/>
        <v>0</v>
      </c>
      <c r="J6" s="225">
        <f t="shared" si="0"/>
        <v>0</v>
      </c>
      <c r="K6" s="225">
        <f t="shared" si="0"/>
        <v>0</v>
      </c>
      <c r="L6" s="225">
        <f t="shared" si="0"/>
        <v>0</v>
      </c>
      <c r="M6" s="225">
        <f t="shared" si="0"/>
        <v>0</v>
      </c>
      <c r="N6" s="225">
        <f t="shared" ref="N6:N23" si="1">SUM(B6:M6)</f>
        <v>0</v>
      </c>
      <c r="O6" s="225">
        <f>'Actual CF'!O7-'Budget CF'!O7</f>
        <v>0</v>
      </c>
    </row>
    <row r="7" spans="1:15" ht="16.5">
      <c r="A7" s="248" t="s">
        <v>79</v>
      </c>
      <c r="B7" s="245"/>
      <c r="C7" s="245"/>
      <c r="D7" s="245"/>
      <c r="E7" s="245"/>
      <c r="F7" s="245"/>
      <c r="G7" s="245"/>
      <c r="H7" s="245"/>
      <c r="I7" s="245"/>
      <c r="J7" s="245"/>
      <c r="K7" s="245"/>
      <c r="L7" s="245"/>
      <c r="M7" s="245"/>
      <c r="N7" s="249"/>
      <c r="O7" s="246"/>
    </row>
    <row r="8" spans="1:15">
      <c r="A8" s="228" t="str">
        <f>'Actual CF'!A9</f>
        <v>Home Expenses</v>
      </c>
      <c r="B8" s="250">
        <f>'Budget CF'!B9-'Actual CF'!B9</f>
        <v>0</v>
      </c>
      <c r="C8" s="250">
        <f>'Budget CF'!C9-'Actual CF'!C9</f>
        <v>0</v>
      </c>
      <c r="D8" s="250">
        <f>'Budget CF'!D9-'Actual CF'!D9</f>
        <v>0</v>
      </c>
      <c r="E8" s="250">
        <f>'Budget CF'!E9-'Actual CF'!E9</f>
        <v>0</v>
      </c>
      <c r="F8" s="250">
        <f>'Budget CF'!F9-'Actual CF'!F9</f>
        <v>0</v>
      </c>
      <c r="G8" s="250">
        <f>'Budget CF'!G9-'Actual CF'!G9</f>
        <v>0</v>
      </c>
      <c r="H8" s="250">
        <f>'Budget CF'!H9-'Actual CF'!H9</f>
        <v>0</v>
      </c>
      <c r="I8" s="250">
        <f>'Budget CF'!I9-'Actual CF'!I9</f>
        <v>0</v>
      </c>
      <c r="J8" s="250">
        <f>'Budget CF'!J9-'Actual CF'!J9</f>
        <v>0</v>
      </c>
      <c r="K8" s="250">
        <f>'Budget CF'!K9-'Actual CF'!K9</f>
        <v>0</v>
      </c>
      <c r="L8" s="250">
        <f>'Budget CF'!L9-'Actual CF'!L9</f>
        <v>0</v>
      </c>
      <c r="M8" s="250">
        <f>'Budget CF'!M9-'Actual CF'!M9</f>
        <v>0</v>
      </c>
      <c r="N8" s="247">
        <f t="shared" si="1"/>
        <v>0</v>
      </c>
      <c r="O8" s="228">
        <f>'Budget CF'!O9-'Actual CF'!O9</f>
        <v>0</v>
      </c>
    </row>
    <row r="9" spans="1:15">
      <c r="A9" s="228" t="str">
        <f>'Actual CF'!A10</f>
        <v>Groceries</v>
      </c>
      <c r="B9" s="250">
        <f>'Budget CF'!B10-'Actual CF'!B10</f>
        <v>0</v>
      </c>
      <c r="C9" s="250">
        <f>'Budget CF'!C10-'Actual CF'!C10</f>
        <v>0</v>
      </c>
      <c r="D9" s="250">
        <f>'Budget CF'!D10-'Actual CF'!D10</f>
        <v>0</v>
      </c>
      <c r="E9" s="250">
        <f>'Budget CF'!E10-'Actual CF'!E10</f>
        <v>0</v>
      </c>
      <c r="F9" s="250">
        <f>'Budget CF'!F10-'Actual CF'!F10</f>
        <v>0</v>
      </c>
      <c r="G9" s="250">
        <f>'Budget CF'!G10-'Actual CF'!G10</f>
        <v>0</v>
      </c>
      <c r="H9" s="250">
        <f>'Budget CF'!H10-'Actual CF'!H10</f>
        <v>0</v>
      </c>
      <c r="I9" s="250">
        <f>'Budget CF'!I10-'Actual CF'!I10</f>
        <v>0</v>
      </c>
      <c r="J9" s="250">
        <f>'Budget CF'!J10-'Actual CF'!J10</f>
        <v>0</v>
      </c>
      <c r="K9" s="250">
        <f>'Budget CF'!K10-'Actual CF'!K10</f>
        <v>0</v>
      </c>
      <c r="L9" s="250">
        <f>'Budget CF'!L10-'Actual CF'!L10</f>
        <v>0</v>
      </c>
      <c r="M9" s="250">
        <f>'Budget CF'!M10-'Actual CF'!M10</f>
        <v>0</v>
      </c>
      <c r="N9" s="247">
        <f t="shared" si="1"/>
        <v>0</v>
      </c>
      <c r="O9" s="228">
        <f>'Budget CF'!O10-'Actual CF'!O10</f>
        <v>0</v>
      </c>
    </row>
    <row r="10" spans="1:15">
      <c r="A10" s="228" t="str">
        <f>'Actual CF'!A11</f>
        <v>Bills</v>
      </c>
      <c r="B10" s="250">
        <f>'Budget CF'!B11-'Actual CF'!B11</f>
        <v>0</v>
      </c>
      <c r="C10" s="250">
        <f>'Budget CF'!C11-'Actual CF'!C11</f>
        <v>0</v>
      </c>
      <c r="D10" s="250">
        <f>'Budget CF'!D11-'Actual CF'!D11</f>
        <v>0</v>
      </c>
      <c r="E10" s="250">
        <f>'Budget CF'!E11-'Actual CF'!E11</f>
        <v>0</v>
      </c>
      <c r="F10" s="250">
        <f>'Budget CF'!F11-'Actual CF'!F11</f>
        <v>0</v>
      </c>
      <c r="G10" s="250">
        <f>'Budget CF'!G11-'Actual CF'!G11</f>
        <v>0</v>
      </c>
      <c r="H10" s="250">
        <f>'Budget CF'!H11-'Actual CF'!H11</f>
        <v>0</v>
      </c>
      <c r="I10" s="250">
        <f>'Budget CF'!I11-'Actual CF'!I11</f>
        <v>0</v>
      </c>
      <c r="J10" s="250">
        <f>'Budget CF'!J11-'Actual CF'!J11</f>
        <v>0</v>
      </c>
      <c r="K10" s="250">
        <f>'Budget CF'!K11-'Actual CF'!K11</f>
        <v>0</v>
      </c>
      <c r="L10" s="250">
        <f>'Budget CF'!L11-'Actual CF'!L11</f>
        <v>0</v>
      </c>
      <c r="M10" s="250">
        <f>'Budget CF'!M11-'Actual CF'!M11</f>
        <v>0</v>
      </c>
      <c r="N10" s="247">
        <f t="shared" si="1"/>
        <v>0</v>
      </c>
      <c r="O10" s="228">
        <f>'Budget CF'!O11-'Actual CF'!O11</f>
        <v>0</v>
      </c>
    </row>
    <row r="11" spans="1:15">
      <c r="A11" s="228" t="str">
        <f>'Actual CF'!A12</f>
        <v>Entertainment</v>
      </c>
      <c r="B11" s="250">
        <f>'Budget CF'!B12-'Actual CF'!B12</f>
        <v>0</v>
      </c>
      <c r="C11" s="250">
        <f>'Budget CF'!C12-'Actual CF'!C12</f>
        <v>0</v>
      </c>
      <c r="D11" s="250">
        <f>'Budget CF'!D12-'Actual CF'!D12</f>
        <v>0</v>
      </c>
      <c r="E11" s="250">
        <f>'Budget CF'!E12-'Actual CF'!E12</f>
        <v>0</v>
      </c>
      <c r="F11" s="250">
        <f>'Budget CF'!F12-'Actual CF'!F12</f>
        <v>0</v>
      </c>
      <c r="G11" s="250">
        <f>'Budget CF'!G12-'Actual CF'!G12</f>
        <v>0</v>
      </c>
      <c r="H11" s="250">
        <f>'Budget CF'!H12-'Actual CF'!H12</f>
        <v>0</v>
      </c>
      <c r="I11" s="250">
        <f>'Budget CF'!I12-'Actual CF'!I12</f>
        <v>0</v>
      </c>
      <c r="J11" s="250">
        <f>'Budget CF'!J12-'Actual CF'!J12</f>
        <v>0</v>
      </c>
      <c r="K11" s="250">
        <f>'Budget CF'!K12-'Actual CF'!K12</f>
        <v>0</v>
      </c>
      <c r="L11" s="250">
        <f>'Budget CF'!L12-'Actual CF'!L12</f>
        <v>0</v>
      </c>
      <c r="M11" s="250">
        <f>'Budget CF'!M12-'Actual CF'!M12</f>
        <v>0</v>
      </c>
      <c r="N11" s="247">
        <f t="shared" si="1"/>
        <v>0</v>
      </c>
      <c r="O11" s="228">
        <f>'Budget CF'!O12-'Actual CF'!O12</f>
        <v>0</v>
      </c>
    </row>
    <row r="12" spans="1:15">
      <c r="A12" s="228" t="str">
        <f>'Actual CF'!A13</f>
        <v>Work</v>
      </c>
      <c r="B12" s="250">
        <f>'Budget CF'!B13-'Actual CF'!B13</f>
        <v>0</v>
      </c>
      <c r="C12" s="250">
        <f>'Budget CF'!C13-'Actual CF'!C13</f>
        <v>0</v>
      </c>
      <c r="D12" s="250">
        <f>'Budget CF'!D13-'Actual CF'!D13</f>
        <v>0</v>
      </c>
      <c r="E12" s="250">
        <f>'Budget CF'!E13-'Actual CF'!E13</f>
        <v>0</v>
      </c>
      <c r="F12" s="250">
        <f>'Budget CF'!F13-'Actual CF'!F13</f>
        <v>0</v>
      </c>
      <c r="G12" s="250">
        <f>'Budget CF'!G13-'Actual CF'!G13</f>
        <v>0</v>
      </c>
      <c r="H12" s="250">
        <f>'Budget CF'!H13-'Actual CF'!H13</f>
        <v>0</v>
      </c>
      <c r="I12" s="250">
        <f>'Budget CF'!I13-'Actual CF'!I13</f>
        <v>0</v>
      </c>
      <c r="J12" s="250">
        <f>'Budget CF'!J13-'Actual CF'!J13</f>
        <v>0</v>
      </c>
      <c r="K12" s="250">
        <f>'Budget CF'!K13-'Actual CF'!K13</f>
        <v>0</v>
      </c>
      <c r="L12" s="250">
        <f>'Budget CF'!L13-'Actual CF'!L13</f>
        <v>0</v>
      </c>
      <c r="M12" s="250">
        <f>'Budget CF'!M13-'Actual CF'!M13</f>
        <v>0</v>
      </c>
      <c r="N12" s="247">
        <f t="shared" si="1"/>
        <v>0</v>
      </c>
      <c r="O12" s="228">
        <f>'Budget CF'!O13-'Actual CF'!O13</f>
        <v>0</v>
      </c>
    </row>
    <row r="13" spans="1:15">
      <c r="A13" s="228" t="str">
        <f>'Actual CF'!A14</f>
        <v>Car Expenses</v>
      </c>
      <c r="B13" s="250">
        <f>'Budget CF'!B14-'Actual CF'!B14</f>
        <v>0</v>
      </c>
      <c r="C13" s="250">
        <f>'Budget CF'!C14-'Actual CF'!C14</f>
        <v>0</v>
      </c>
      <c r="D13" s="250">
        <f>'Budget CF'!D14-'Actual CF'!D14</f>
        <v>0</v>
      </c>
      <c r="E13" s="250">
        <f>'Budget CF'!E14-'Actual CF'!E14</f>
        <v>0</v>
      </c>
      <c r="F13" s="250">
        <f>'Budget CF'!F14-'Actual CF'!F14</f>
        <v>0</v>
      </c>
      <c r="G13" s="250">
        <f>'Budget CF'!G14-'Actual CF'!G14</f>
        <v>0</v>
      </c>
      <c r="H13" s="250">
        <f>'Budget CF'!H14-'Actual CF'!H14</f>
        <v>0</v>
      </c>
      <c r="I13" s="250">
        <f>'Budget CF'!I14-'Actual CF'!I14</f>
        <v>0</v>
      </c>
      <c r="J13" s="250">
        <f>'Budget CF'!J14-'Actual CF'!J14</f>
        <v>0</v>
      </c>
      <c r="K13" s="250">
        <f>'Budget CF'!K14-'Actual CF'!K14</f>
        <v>0</v>
      </c>
      <c r="L13" s="250">
        <f>'Budget CF'!L14-'Actual CF'!L14</f>
        <v>0</v>
      </c>
      <c r="M13" s="250">
        <f>'Budget CF'!M14-'Actual CF'!M14</f>
        <v>0</v>
      </c>
      <c r="N13" s="247">
        <f t="shared" si="1"/>
        <v>0</v>
      </c>
      <c r="O13" s="228">
        <f>'Budget CF'!O14-'Actual CF'!O14</f>
        <v>0</v>
      </c>
    </row>
    <row r="14" spans="1:15">
      <c r="A14" s="228" t="str">
        <f>'Actual CF'!A15</f>
        <v>Clothing</v>
      </c>
      <c r="B14" s="250">
        <f>'Budget CF'!B15-'Actual CF'!B15</f>
        <v>0</v>
      </c>
      <c r="C14" s="250">
        <f>'Budget CF'!C15-'Actual CF'!C15</f>
        <v>0</v>
      </c>
      <c r="D14" s="250">
        <f>'Budget CF'!D15-'Actual CF'!D15</f>
        <v>0</v>
      </c>
      <c r="E14" s="250">
        <f>'Budget CF'!E15-'Actual CF'!E15</f>
        <v>0</v>
      </c>
      <c r="F14" s="250">
        <f>'Budget CF'!F15-'Actual CF'!F15</f>
        <v>0</v>
      </c>
      <c r="G14" s="250">
        <f>'Budget CF'!G15-'Actual CF'!G15</f>
        <v>0</v>
      </c>
      <c r="H14" s="250">
        <f>'Budget CF'!H15-'Actual CF'!H15</f>
        <v>0</v>
      </c>
      <c r="I14" s="250">
        <f>'Budget CF'!I15-'Actual CF'!I15</f>
        <v>0</v>
      </c>
      <c r="J14" s="250">
        <f>'Budget CF'!J15-'Actual CF'!J15</f>
        <v>0</v>
      </c>
      <c r="K14" s="250">
        <f>'Budget CF'!K15-'Actual CF'!K15</f>
        <v>0</v>
      </c>
      <c r="L14" s="250">
        <f>'Budget CF'!L15-'Actual CF'!L15</f>
        <v>0</v>
      </c>
      <c r="M14" s="250">
        <f>'Budget CF'!M15-'Actual CF'!M15</f>
        <v>0</v>
      </c>
      <c r="N14" s="247">
        <f t="shared" si="1"/>
        <v>0</v>
      </c>
      <c r="O14" s="228">
        <f>'Budget CF'!O15-'Actual CF'!O15</f>
        <v>0</v>
      </c>
    </row>
    <row r="15" spans="1:15">
      <c r="A15" s="228" t="str">
        <f>'Actual CF'!A16</f>
        <v>Recreation</v>
      </c>
      <c r="B15" s="250">
        <f>'Budget CF'!B16-'Actual CF'!B16</f>
        <v>0</v>
      </c>
      <c r="C15" s="250">
        <f>'Budget CF'!C16-'Actual CF'!C16</f>
        <v>0</v>
      </c>
      <c r="D15" s="250">
        <f>'Budget CF'!D16-'Actual CF'!D16</f>
        <v>0</v>
      </c>
      <c r="E15" s="250">
        <f>'Budget CF'!E16-'Actual CF'!E16</f>
        <v>0</v>
      </c>
      <c r="F15" s="250">
        <f>'Budget CF'!F16-'Actual CF'!F16</f>
        <v>0</v>
      </c>
      <c r="G15" s="250">
        <f>'Budget CF'!G16-'Actual CF'!G16</f>
        <v>0</v>
      </c>
      <c r="H15" s="250">
        <f>'Budget CF'!H16-'Actual CF'!H16</f>
        <v>0</v>
      </c>
      <c r="I15" s="250">
        <f>'Budget CF'!I16-'Actual CF'!I16</f>
        <v>0</v>
      </c>
      <c r="J15" s="250">
        <f>'Budget CF'!J16-'Actual CF'!J16</f>
        <v>0</v>
      </c>
      <c r="K15" s="250">
        <f>'Budget CF'!K16-'Actual CF'!K16</f>
        <v>0</v>
      </c>
      <c r="L15" s="250">
        <f>'Budget CF'!L16-'Actual CF'!L16</f>
        <v>0</v>
      </c>
      <c r="M15" s="250">
        <f>'Budget CF'!M16-'Actual CF'!M16</f>
        <v>0</v>
      </c>
      <c r="N15" s="247">
        <f t="shared" si="1"/>
        <v>0</v>
      </c>
      <c r="O15" s="228">
        <f>'Budget CF'!O16-'Actual CF'!O16</f>
        <v>0</v>
      </c>
    </row>
    <row r="16" spans="1:15">
      <c r="A16" s="228" t="str">
        <f>'Actual CF'!A17</f>
        <v>Personal/Health</v>
      </c>
      <c r="B16" s="250">
        <f>'Budget CF'!B17-'Actual CF'!B17</f>
        <v>0</v>
      </c>
      <c r="C16" s="250">
        <f>'Budget CF'!C17-'Actual CF'!C17</f>
        <v>0</v>
      </c>
      <c r="D16" s="250">
        <f>'Budget CF'!D17-'Actual CF'!D17</f>
        <v>0</v>
      </c>
      <c r="E16" s="250">
        <f>'Budget CF'!E17-'Actual CF'!E17</f>
        <v>0</v>
      </c>
      <c r="F16" s="250">
        <f>'Budget CF'!F17-'Actual CF'!F17</f>
        <v>0</v>
      </c>
      <c r="G16" s="250">
        <f>'Budget CF'!G17-'Actual CF'!G17</f>
        <v>0</v>
      </c>
      <c r="H16" s="250">
        <f>'Budget CF'!H17-'Actual CF'!H17</f>
        <v>0</v>
      </c>
      <c r="I16" s="250">
        <f>'Budget CF'!I17-'Actual CF'!I17</f>
        <v>0</v>
      </c>
      <c r="J16" s="250">
        <f>'Budget CF'!J17-'Actual CF'!J17</f>
        <v>0</v>
      </c>
      <c r="K16" s="250">
        <f>'Budget CF'!K17-'Actual CF'!K17</f>
        <v>0</v>
      </c>
      <c r="L16" s="250">
        <f>'Budget CF'!L17-'Actual CF'!L17</f>
        <v>0</v>
      </c>
      <c r="M16" s="250">
        <f>'Budget CF'!M17-'Actual CF'!M17</f>
        <v>0</v>
      </c>
      <c r="N16" s="247">
        <f t="shared" si="1"/>
        <v>0</v>
      </c>
      <c r="O16" s="228">
        <f>'Budget CF'!O17-'Actual CF'!O17</f>
        <v>0</v>
      </c>
    </row>
    <row r="17" spans="1:15">
      <c r="A17" s="228" t="str">
        <f>'Actual CF'!A18</f>
        <v>Household Consumables</v>
      </c>
      <c r="B17" s="250">
        <f>'Budget CF'!B18-'Actual CF'!B18</f>
        <v>0</v>
      </c>
      <c r="C17" s="250">
        <f>'Budget CF'!C18-'Actual CF'!C18</f>
        <v>0</v>
      </c>
      <c r="D17" s="250">
        <f>'Budget CF'!D18-'Actual CF'!D18</f>
        <v>0</v>
      </c>
      <c r="E17" s="250">
        <f>'Budget CF'!E18-'Actual CF'!E18</f>
        <v>0</v>
      </c>
      <c r="F17" s="250">
        <f>'Budget CF'!F18-'Actual CF'!F18</f>
        <v>0</v>
      </c>
      <c r="G17" s="250">
        <f>'Budget CF'!G18-'Actual CF'!G18</f>
        <v>0</v>
      </c>
      <c r="H17" s="250">
        <f>'Budget CF'!H18-'Actual CF'!H18</f>
        <v>0</v>
      </c>
      <c r="I17" s="250">
        <f>'Budget CF'!I18-'Actual CF'!I18</f>
        <v>0</v>
      </c>
      <c r="J17" s="250">
        <f>'Budget CF'!J18-'Actual CF'!J18</f>
        <v>0</v>
      </c>
      <c r="K17" s="250">
        <f>'Budget CF'!K18-'Actual CF'!K18</f>
        <v>0</v>
      </c>
      <c r="L17" s="250">
        <f>'Budget CF'!L18-'Actual CF'!L18</f>
        <v>0</v>
      </c>
      <c r="M17" s="250">
        <f>'Budget CF'!M18-'Actual CF'!M18</f>
        <v>0</v>
      </c>
      <c r="N17" s="247">
        <f t="shared" si="1"/>
        <v>0</v>
      </c>
      <c r="O17" s="228">
        <f>'Budget CF'!O18-'Actual CF'!O18</f>
        <v>0</v>
      </c>
    </row>
    <row r="18" spans="1:15">
      <c r="A18" s="228" t="str">
        <f>'Actual CF'!A19</f>
        <v>Study</v>
      </c>
      <c r="B18" s="250">
        <f>'Budget CF'!B19-'Actual CF'!B19</f>
        <v>0</v>
      </c>
      <c r="C18" s="250">
        <f>'Budget CF'!C19-'Actual CF'!C19</f>
        <v>0</v>
      </c>
      <c r="D18" s="250">
        <f>'Budget CF'!D19-'Actual CF'!D19</f>
        <v>0</v>
      </c>
      <c r="E18" s="250">
        <f>'Budget CF'!E19-'Actual CF'!E19</f>
        <v>0</v>
      </c>
      <c r="F18" s="250">
        <f>'Budget CF'!F19-'Actual CF'!F19</f>
        <v>0</v>
      </c>
      <c r="G18" s="250">
        <f>'Budget CF'!G19-'Actual CF'!G19</f>
        <v>0</v>
      </c>
      <c r="H18" s="250">
        <f>'Budget CF'!H19-'Actual CF'!H19</f>
        <v>0</v>
      </c>
      <c r="I18" s="250">
        <f>'Budget CF'!I19-'Actual CF'!I19</f>
        <v>0</v>
      </c>
      <c r="J18" s="250">
        <f>'Budget CF'!J19-'Actual CF'!J19</f>
        <v>0</v>
      </c>
      <c r="K18" s="250">
        <f>'Budget CF'!K19-'Actual CF'!K19</f>
        <v>0</v>
      </c>
      <c r="L18" s="250">
        <f>'Budget CF'!L19-'Actual CF'!L19</f>
        <v>0</v>
      </c>
      <c r="M18" s="250">
        <f>'Budget CF'!M19-'Actual CF'!M19</f>
        <v>0</v>
      </c>
      <c r="N18" s="247">
        <f t="shared" si="1"/>
        <v>0</v>
      </c>
      <c r="O18" s="228">
        <f>'Budget CF'!O19-'Actual CF'!O19</f>
        <v>0</v>
      </c>
    </row>
    <row r="19" spans="1:15">
      <c r="A19" s="228" t="str">
        <f>'Actual CF'!A20</f>
        <v>Gifts</v>
      </c>
      <c r="B19" s="250">
        <f>'Budget CF'!B20-'Actual CF'!B20</f>
        <v>0</v>
      </c>
      <c r="C19" s="250">
        <f>'Budget CF'!C20-'Actual CF'!C20</f>
        <v>0</v>
      </c>
      <c r="D19" s="250">
        <f>'Budget CF'!D20-'Actual CF'!D20</f>
        <v>0</v>
      </c>
      <c r="E19" s="250">
        <f>'Budget CF'!E20-'Actual CF'!E20</f>
        <v>0</v>
      </c>
      <c r="F19" s="250">
        <f>'Budget CF'!F20-'Actual CF'!F20</f>
        <v>0</v>
      </c>
      <c r="G19" s="250">
        <f>'Budget CF'!G20-'Actual CF'!G20</f>
        <v>0</v>
      </c>
      <c r="H19" s="250">
        <f>'Budget CF'!H20-'Actual CF'!H20</f>
        <v>0</v>
      </c>
      <c r="I19" s="250">
        <f>'Budget CF'!I20-'Actual CF'!I20</f>
        <v>0</v>
      </c>
      <c r="J19" s="250">
        <f>'Budget CF'!J20-'Actual CF'!J20</f>
        <v>0</v>
      </c>
      <c r="K19" s="250">
        <f>'Budget CF'!K20-'Actual CF'!K20</f>
        <v>0</v>
      </c>
      <c r="L19" s="250">
        <f>'Budget CF'!L20-'Actual CF'!L20</f>
        <v>0</v>
      </c>
      <c r="M19" s="250">
        <f>'Budget CF'!M20-'Actual CF'!M20</f>
        <v>0</v>
      </c>
      <c r="N19" s="247">
        <f t="shared" si="1"/>
        <v>0</v>
      </c>
      <c r="O19" s="228">
        <f>'Budget CF'!O20-'Actual CF'!O20</f>
        <v>0</v>
      </c>
    </row>
    <row r="20" spans="1:15">
      <c r="A20" s="228" t="str">
        <f>'Actual CF'!A21</f>
        <v>Holidays/ Travel</v>
      </c>
      <c r="B20" s="250">
        <f>'Budget CF'!B21-'Actual CF'!B21</f>
        <v>0</v>
      </c>
      <c r="C20" s="250">
        <f>'Budget CF'!C21-'Actual CF'!C21</f>
        <v>0</v>
      </c>
      <c r="D20" s="250">
        <f>'Budget CF'!D21-'Actual CF'!D21</f>
        <v>0</v>
      </c>
      <c r="E20" s="250">
        <f>'Budget CF'!E21-'Actual CF'!E21</f>
        <v>0</v>
      </c>
      <c r="F20" s="250">
        <f>'Budget CF'!F21-'Actual CF'!F21</f>
        <v>0</v>
      </c>
      <c r="G20" s="250">
        <f>'Budget CF'!G21-'Actual CF'!G21</f>
        <v>0</v>
      </c>
      <c r="H20" s="250">
        <f>'Budget CF'!H21-'Actual CF'!H21</f>
        <v>0</v>
      </c>
      <c r="I20" s="250">
        <f>'Budget CF'!I21-'Actual CF'!I21</f>
        <v>0</v>
      </c>
      <c r="J20" s="250">
        <f>'Budget CF'!J21-'Actual CF'!J21</f>
        <v>0</v>
      </c>
      <c r="K20" s="250">
        <f>'Budget CF'!K21-'Actual CF'!K21</f>
        <v>0</v>
      </c>
      <c r="L20" s="250">
        <f>'Budget CF'!L21-'Actual CF'!L21</f>
        <v>0</v>
      </c>
      <c r="M20" s="250">
        <f>'Budget CF'!M21-'Actual CF'!M21</f>
        <v>0</v>
      </c>
      <c r="N20" s="247">
        <f t="shared" si="1"/>
        <v>0</v>
      </c>
      <c r="O20" s="228">
        <f>'Budget CF'!O21-'Actual CF'!O21</f>
        <v>0</v>
      </c>
    </row>
    <row r="21" spans="1:15">
      <c r="A21" s="228" t="str">
        <f>'Actual CF'!A22</f>
        <v>Finance</v>
      </c>
      <c r="B21" s="250">
        <f>'Budget CF'!B22-'Actual CF'!B22</f>
        <v>0</v>
      </c>
      <c r="C21" s="250">
        <f>'Budget CF'!C22-'Actual CF'!C22</f>
        <v>0</v>
      </c>
      <c r="D21" s="250">
        <f>'Budget CF'!D22-'Actual CF'!D22</f>
        <v>0</v>
      </c>
      <c r="E21" s="250">
        <f>'Budget CF'!E22-'Actual CF'!E22</f>
        <v>0</v>
      </c>
      <c r="F21" s="250">
        <f>'Budget CF'!F22-'Actual CF'!F22</f>
        <v>0</v>
      </c>
      <c r="G21" s="250">
        <f>'Budget CF'!G22-'Actual CF'!G22</f>
        <v>0</v>
      </c>
      <c r="H21" s="250">
        <f>'Budget CF'!H22-'Actual CF'!H22</f>
        <v>0</v>
      </c>
      <c r="I21" s="250">
        <f>'Budget CF'!I22-'Actual CF'!I22</f>
        <v>0</v>
      </c>
      <c r="J21" s="250">
        <f>'Budget CF'!J22-'Actual CF'!J22</f>
        <v>0</v>
      </c>
      <c r="K21" s="250">
        <f>'Budget CF'!K22-'Actual CF'!K22</f>
        <v>0</v>
      </c>
      <c r="L21" s="250">
        <f>'Budget CF'!L22-'Actual CF'!L22</f>
        <v>0</v>
      </c>
      <c r="M21" s="250">
        <f>'Budget CF'!M22-'Actual CF'!M22</f>
        <v>0</v>
      </c>
      <c r="N21" s="247">
        <f t="shared" si="1"/>
        <v>0</v>
      </c>
      <c r="O21" s="228">
        <f>'Budget CF'!O22-'Actual CF'!O22</f>
        <v>0</v>
      </c>
    </row>
    <row r="22" spans="1:15">
      <c r="A22" s="228" t="str">
        <f>'Actual CF'!A23</f>
        <v>Investments</v>
      </c>
      <c r="B22" s="250">
        <f>'Budget CF'!B23-'Actual CF'!B23</f>
        <v>0</v>
      </c>
      <c r="C22" s="250">
        <f>'Budget CF'!C23-'Actual CF'!C23</f>
        <v>0</v>
      </c>
      <c r="D22" s="250">
        <f>'Budget CF'!D23-'Actual CF'!D23</f>
        <v>0</v>
      </c>
      <c r="E22" s="250">
        <f>'Budget CF'!E23-'Actual CF'!E23</f>
        <v>0</v>
      </c>
      <c r="F22" s="250">
        <f>'Budget CF'!F23-'Actual CF'!F23</f>
        <v>0</v>
      </c>
      <c r="G22" s="250">
        <f>'Budget CF'!G23-'Actual CF'!G23</f>
        <v>0</v>
      </c>
      <c r="H22" s="250">
        <f>'Budget CF'!H23-'Actual CF'!H23</f>
        <v>0</v>
      </c>
      <c r="I22" s="250">
        <f>'Budget CF'!I23-'Actual CF'!I23</f>
        <v>0</v>
      </c>
      <c r="J22" s="250">
        <f>'Budget CF'!J23-'Actual CF'!J23</f>
        <v>0</v>
      </c>
      <c r="K22" s="250">
        <f>'Budget CF'!K23-'Actual CF'!K23</f>
        <v>0</v>
      </c>
      <c r="L22" s="250">
        <f>'Budget CF'!L23-'Actual CF'!L23</f>
        <v>0</v>
      </c>
      <c r="M22" s="250">
        <f>'Budget CF'!M23-'Actual CF'!M23</f>
        <v>0</v>
      </c>
      <c r="N22" s="247">
        <f t="shared" si="1"/>
        <v>0</v>
      </c>
      <c r="O22" s="228">
        <f>'Budget CF'!O23-'Actual CF'!O23</f>
        <v>0</v>
      </c>
    </row>
    <row r="23" spans="1:15">
      <c r="A23" s="228" t="str">
        <f>'Actual CF'!A24</f>
        <v>Custom Category</v>
      </c>
      <c r="B23" s="223">
        <f>'Budget CF'!B24-'Actual CF'!B24</f>
        <v>0</v>
      </c>
      <c r="C23" s="223">
        <f>'Budget CF'!C24-'Actual CF'!C24</f>
        <v>0</v>
      </c>
      <c r="D23" s="223">
        <f>'Budget CF'!D24-'Actual CF'!D24</f>
        <v>0</v>
      </c>
      <c r="E23" s="223">
        <f>'Budget CF'!E24-'Actual CF'!E24</f>
        <v>0</v>
      </c>
      <c r="F23" s="223">
        <f>'Budget CF'!F24-'Actual CF'!F24</f>
        <v>0</v>
      </c>
      <c r="G23" s="223">
        <f>'Budget CF'!G24-'Actual CF'!G24</f>
        <v>0</v>
      </c>
      <c r="H23" s="223">
        <f>'Budget CF'!H24-'Actual CF'!H24</f>
        <v>0</v>
      </c>
      <c r="I23" s="223">
        <f>'Budget CF'!I24-'Actual CF'!I24</f>
        <v>0</v>
      </c>
      <c r="J23" s="223">
        <f>'Budget CF'!J24-'Actual CF'!J24</f>
        <v>0</v>
      </c>
      <c r="K23" s="223">
        <f>'Budget CF'!K24-'Actual CF'!K24</f>
        <v>0</v>
      </c>
      <c r="L23" s="223">
        <f>'Budget CF'!L24-'Actual CF'!L24</f>
        <v>0</v>
      </c>
      <c r="M23" s="223">
        <f>'Budget CF'!M24-'Actual CF'!M24</f>
        <v>0</v>
      </c>
      <c r="N23" s="247">
        <f t="shared" si="1"/>
        <v>0</v>
      </c>
      <c r="O23" s="228">
        <f>'Budget CF'!O24-'Actual CF'!O24</f>
        <v>0</v>
      </c>
    </row>
    <row r="24" spans="1:15" s="17" customFormat="1" ht="16.5">
      <c r="A24" s="244" t="s">
        <v>75</v>
      </c>
      <c r="B24" s="225">
        <f>SUBTOTAL(9,B8:B23)</f>
        <v>0</v>
      </c>
      <c r="C24" s="225">
        <f t="shared" ref="C24:M24" si="2">SUBTOTAL(9,C8:C23)</f>
        <v>0</v>
      </c>
      <c r="D24" s="225">
        <f t="shared" si="2"/>
        <v>0</v>
      </c>
      <c r="E24" s="225">
        <f t="shared" si="2"/>
        <v>0</v>
      </c>
      <c r="F24" s="225">
        <f t="shared" si="2"/>
        <v>0</v>
      </c>
      <c r="G24" s="225">
        <f t="shared" si="2"/>
        <v>0</v>
      </c>
      <c r="H24" s="225">
        <f t="shared" si="2"/>
        <v>0</v>
      </c>
      <c r="I24" s="225">
        <f t="shared" si="2"/>
        <v>0</v>
      </c>
      <c r="J24" s="225">
        <f t="shared" si="2"/>
        <v>0</v>
      </c>
      <c r="K24" s="225">
        <f t="shared" si="2"/>
        <v>0</v>
      </c>
      <c r="L24" s="225">
        <f t="shared" si="2"/>
        <v>0</v>
      </c>
      <c r="M24" s="225">
        <f t="shared" si="2"/>
        <v>0</v>
      </c>
      <c r="N24" s="225">
        <f>SUM(N8:N23)</f>
        <v>0</v>
      </c>
      <c r="O24" s="225">
        <f>'Budget CF'!O25-'Actual CF'!O25</f>
        <v>0</v>
      </c>
    </row>
    <row r="25" spans="1:15" ht="10.5" customHeight="1">
      <c r="A25" s="252"/>
      <c r="B25" s="253"/>
      <c r="C25" s="253"/>
      <c r="D25" s="253"/>
      <c r="E25" s="253"/>
      <c r="F25" s="253"/>
      <c r="G25" s="253"/>
      <c r="H25" s="253"/>
      <c r="I25" s="253"/>
      <c r="J25" s="253"/>
      <c r="K25" s="253"/>
      <c r="L25" s="253"/>
      <c r="M25" s="253"/>
      <c r="N25" s="254"/>
      <c r="O25" s="255"/>
    </row>
    <row r="26" spans="1:15" ht="16.5">
      <c r="A26" s="251" t="s">
        <v>81</v>
      </c>
      <c r="B26" s="231">
        <f>'Actual CF'!B27-'Budget CF'!B27</f>
        <v>0</v>
      </c>
      <c r="C26" s="231">
        <f>'Actual CF'!C27-'Budget CF'!C27</f>
        <v>0</v>
      </c>
      <c r="D26" s="231">
        <f>'Actual CF'!D27-'Budget CF'!D27</f>
        <v>0</v>
      </c>
      <c r="E26" s="231">
        <f>'Actual CF'!E27-'Budget CF'!E27</f>
        <v>0</v>
      </c>
      <c r="F26" s="231">
        <f>'Actual CF'!F27-'Budget CF'!F27</f>
        <v>0</v>
      </c>
      <c r="G26" s="231">
        <f>'Actual CF'!G27-'Budget CF'!G27</f>
        <v>0</v>
      </c>
      <c r="H26" s="231">
        <f>'Actual CF'!H27-'Budget CF'!H27</f>
        <v>0</v>
      </c>
      <c r="I26" s="231">
        <f>'Actual CF'!I27-'Budget CF'!I27</f>
        <v>0</v>
      </c>
      <c r="J26" s="231">
        <f>'Actual CF'!J27-'Budget CF'!J27</f>
        <v>0</v>
      </c>
      <c r="K26" s="231">
        <f>'Actual CF'!K27-'Budget CF'!K27</f>
        <v>0</v>
      </c>
      <c r="L26" s="231">
        <f>'Actual CF'!L27-'Budget CF'!L27</f>
        <v>0</v>
      </c>
      <c r="M26" s="231">
        <f>'Actual CF'!M27-'Budget CF'!M27</f>
        <v>0</v>
      </c>
      <c r="N26" s="231">
        <f>SUM(B26:M26)</f>
        <v>0</v>
      </c>
      <c r="O26" s="226">
        <f>AVERAGE(B26:M26)</f>
        <v>0</v>
      </c>
    </row>
  </sheetData>
  <mergeCells count="1">
    <mergeCell ref="A2:O2"/>
  </mergeCells>
  <hyperlinks>
    <hyperlink ref="A1" location="Instructions!A23" display="HELP"/>
  </hyperlinks>
  <printOptions horizontalCentered="1"/>
  <pageMargins left="0.70866141732283472" right="0.70866141732283472" top="0.74803149606299213" bottom="0.74803149606299213" header="0.31496062992125984" footer="0.31496062992125984"/>
  <pageSetup paperSize="9" scale="74" orientation="landscape" horizontalDpi="300" verticalDpi="300" r:id="rId1"/>
  <headerFooter>
    <oddFooter>&amp;C&amp;P&amp;RFrugal and Thriving</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Instructions</vt:lpstr>
      <vt:lpstr>Budget</vt:lpstr>
      <vt:lpstr>Actual Income</vt:lpstr>
      <vt:lpstr>Actual Expenses</vt:lpstr>
      <vt:lpstr>Groceries</vt:lpstr>
      <vt:lpstr>Savings</vt:lpstr>
      <vt:lpstr>Budget CF</vt:lpstr>
      <vt:lpstr>Actual CF</vt:lpstr>
      <vt:lpstr>Cashflow Vari </vt:lpstr>
      <vt:lpstr>Liquidity</vt:lpstr>
      <vt:lpstr>Net Equity</vt:lpstr>
      <vt:lpstr>'Actual Expenses'!Print_Area</vt:lpstr>
      <vt:lpstr>Budget!Print_Area</vt:lpstr>
      <vt:lpstr>'Net Equity'!Print_Area</vt:lpstr>
      <vt:lpstr>'Actual Expenses'!Print_Titles</vt:lpstr>
      <vt:lpstr>Budget!Print_Titles</vt:lpstr>
      <vt:lpstr>Groceries!Print_Titles</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Goodwin</dc:creator>
  <cp:lastModifiedBy>Melissa Goodwin</cp:lastModifiedBy>
  <cp:lastPrinted>2009-12-13T22:09:24Z</cp:lastPrinted>
  <dcterms:created xsi:type="dcterms:W3CDTF">2007-09-22T02:27:59Z</dcterms:created>
  <dcterms:modified xsi:type="dcterms:W3CDTF">2010-01-04T22:49:51Z</dcterms:modified>
</cp:coreProperties>
</file>